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heets/sheet13.xml" ContentType="application/vnd.openxmlformats-officedocument.spreadsheetml.chartsheet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heets/sheet29.xml" ContentType="application/vnd.openxmlformats-officedocument.spreadsheetml.chart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heets/sheet18.xml" ContentType="application/vnd.openxmlformats-officedocument.spreadsheetml.chartsheet+xml"/>
  <Override PartName="/xl/chartsheets/sheet27.xml" ContentType="application/vnd.openxmlformats-officedocument.spreadsheetml.chartshee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heets/sheet16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chartsheets/sheet14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8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heets/sheet26.xml" ContentType="application/vnd.openxmlformats-officedocument.spreadsheetml.chartsheet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22.xml" ContentType="application/vnd.openxmlformats-officedocument.spreadsheetml.chart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chartsheets/sheet11.xml" ContentType="application/vnd.openxmlformats-officedocument.spreadsheetml.chartsheet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352" windowHeight="7932" firstSheet="10" activeTab="22"/>
  </bookViews>
  <sheets>
    <sheet name="Taul1" sheetId="160" r:id="rId1"/>
    <sheet name="ELY-alue" sheetId="172" r:id="rId2"/>
    <sheet name="maakunnat1" sheetId="162" r:id="rId3"/>
    <sheet name="maakunnat2" sheetId="185" r:id="rId4"/>
    <sheet name="maakunnat3" sheetId="190" r:id="rId5"/>
    <sheet name="maakunnat4" sheetId="171" r:id="rId6"/>
    <sheet name="Pohjanmaa" sheetId="173" r:id="rId7"/>
    <sheet name="PO1" sheetId="165" r:id="rId8"/>
    <sheet name="PO2" sheetId="195" r:id="rId9"/>
    <sheet name="PO3" sheetId="191" r:id="rId10"/>
    <sheet name="PO4" sheetId="169" r:id="rId11"/>
    <sheet name="K-P" sheetId="174" r:id="rId12"/>
    <sheet name="KP1" sheetId="167" r:id="rId13"/>
    <sheet name="KP2" sheetId="168" r:id="rId14"/>
    <sheet name="KP3" sheetId="192" r:id="rId15"/>
    <sheet name="KP4" sheetId="170" r:id="rId16"/>
    <sheet name="EP1" sheetId="186" r:id="rId17"/>
    <sheet name="EP2" sheetId="187" r:id="rId18"/>
    <sheet name="EP3" sheetId="193" r:id="rId19"/>
    <sheet name="EP4" sheetId="188" r:id="rId20"/>
    <sheet name="Vaasan sk ja Kyrönmaa" sheetId="175" r:id="rId21"/>
    <sheet name="Kokkolan sk" sheetId="176" r:id="rId22"/>
    <sheet name="Pietarsaaren sk" sheetId="177" r:id="rId23"/>
    <sheet name="Suupohjan rs" sheetId="178" r:id="rId24"/>
    <sheet name="Kaustisen sk" sheetId="179" r:id="rId25"/>
    <sheet name="seutukunnat" sheetId="194" r:id="rId26"/>
    <sheet name="Vaasa" sheetId="181" r:id="rId27"/>
    <sheet name="Kokkola" sheetId="182" r:id="rId28"/>
    <sheet name="Pietarsaari" sheetId="183" r:id="rId29"/>
    <sheet name="Mustasaari" sheetId="184" r:id="rId30"/>
    <sheet name="ely" sheetId="1" r:id="rId31"/>
    <sheet name="Pohj" sheetId="93" r:id="rId32"/>
    <sheet name="KP" sheetId="96" r:id="rId33"/>
    <sheet name="Vsa sk ja Kyrö" sheetId="2" r:id="rId34"/>
    <sheet name="Kla sk" sheetId="26" r:id="rId35"/>
    <sheet name="Prs sk" sheetId="48" r:id="rId36"/>
    <sheet name="Suup rs" sheetId="51" r:id="rId37"/>
    <sheet name="Kaust sk" sheetId="54" r:id="rId38"/>
    <sheet name="sk vrt" sheetId="60" r:id="rId39"/>
    <sheet name="Vsa" sheetId="3" r:id="rId40"/>
    <sheet name="Kla" sheetId="63" r:id="rId41"/>
    <sheet name="Prs" sheetId="64" r:id="rId42"/>
    <sheet name="Mustas." sheetId="99" r:id="rId43"/>
    <sheet name="maakunnat" sheetId="161" r:id="rId44"/>
    <sheet name="kunnat" sheetId="164" r:id="rId45"/>
  </sheets>
  <calcPr calcId="125725"/>
</workbook>
</file>

<file path=xl/calcChain.xml><?xml version="1.0" encoding="utf-8"?>
<calcChain xmlns="http://schemas.openxmlformats.org/spreadsheetml/2006/main">
  <c r="Q13" i="99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T16" i="64"/>
  <c r="Q13"/>
  <c r="R13"/>
  <c r="S13"/>
  <c r="T13"/>
  <c r="Q14"/>
  <c r="R14"/>
  <c r="S14"/>
  <c r="T14"/>
  <c r="Q15"/>
  <c r="R15"/>
  <c r="S15"/>
  <c r="T15"/>
  <c r="Q16"/>
  <c r="R16"/>
  <c r="S16"/>
  <c r="P16"/>
  <c r="P15"/>
  <c r="P14"/>
  <c r="P13"/>
  <c r="Q13" i="63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Q13" i="3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T16" i="54"/>
  <c r="Q13"/>
  <c r="R13"/>
  <c r="S13"/>
  <c r="T13"/>
  <c r="Q14"/>
  <c r="R14"/>
  <c r="S14"/>
  <c r="T14"/>
  <c r="Q15"/>
  <c r="R15"/>
  <c r="S15"/>
  <c r="T15"/>
  <c r="Q16"/>
  <c r="R16"/>
  <c r="S16"/>
  <c r="P16"/>
  <c r="P15"/>
  <c r="P14"/>
  <c r="P13"/>
  <c r="Q13" i="51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Q13" i="48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Q13" i="26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Q13" i="2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T16" i="96"/>
  <c r="T16" i="93"/>
  <c r="P16"/>
  <c r="P13"/>
  <c r="Q13" i="96"/>
  <c r="R13"/>
  <c r="S13"/>
  <c r="T13"/>
  <c r="Q14"/>
  <c r="R14"/>
  <c r="S14"/>
  <c r="T14"/>
  <c r="Q15"/>
  <c r="R15"/>
  <c r="S15"/>
  <c r="T15"/>
  <c r="Q16"/>
  <c r="R16"/>
  <c r="S16"/>
  <c r="P16"/>
  <c r="P15"/>
  <c r="P14"/>
  <c r="P13"/>
  <c r="Q13" i="93"/>
  <c r="R13"/>
  <c r="S13"/>
  <c r="T13"/>
  <c r="Q14"/>
  <c r="R14"/>
  <c r="S14"/>
  <c r="T14"/>
  <c r="Q15"/>
  <c r="R15"/>
  <c r="S15"/>
  <c r="T15"/>
  <c r="Q16"/>
  <c r="R16"/>
  <c r="S16"/>
  <c r="P15"/>
  <c r="P14"/>
  <c r="Q13" i="1"/>
  <c r="R13"/>
  <c r="S13"/>
  <c r="T13"/>
  <c r="Q14"/>
  <c r="R14"/>
  <c r="S14"/>
  <c r="T14"/>
  <c r="Q15"/>
  <c r="R15"/>
  <c r="S15"/>
  <c r="T15"/>
  <c r="Q16"/>
  <c r="R16"/>
  <c r="S16"/>
  <c r="T16"/>
  <c r="P16"/>
  <c r="P15"/>
  <c r="P14"/>
  <c r="P13"/>
  <c r="M5" i="161"/>
  <c r="H22"/>
  <c r="M54" i="99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L38"/>
  <c r="L39"/>
  <c r="L40"/>
  <c r="L41"/>
  <c r="L42"/>
  <c r="L43"/>
  <c r="L44"/>
  <c r="L45"/>
  <c r="L46"/>
  <c r="L47"/>
  <c r="L48"/>
  <c r="M21"/>
  <c r="M22"/>
  <c r="M23"/>
  <c r="M24"/>
  <c r="M25"/>
  <c r="M26"/>
  <c r="M27"/>
  <c r="M28"/>
  <c r="M29"/>
  <c r="M30"/>
  <c r="M31"/>
  <c r="M20"/>
  <c r="M5"/>
  <c r="M6"/>
  <c r="M7"/>
  <c r="M8"/>
  <c r="M9"/>
  <c r="M10"/>
  <c r="M11"/>
  <c r="M12"/>
  <c r="M13"/>
  <c r="M14"/>
  <c r="M15"/>
  <c r="M4"/>
  <c r="M54" i="64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1"/>
  <c r="M22"/>
  <c r="M23"/>
  <c r="M24"/>
  <c r="M25"/>
  <c r="M26"/>
  <c r="M27"/>
  <c r="M28"/>
  <c r="M29"/>
  <c r="M30"/>
  <c r="M31"/>
  <c r="M20"/>
  <c r="M5"/>
  <c r="M6"/>
  <c r="M7"/>
  <c r="M8"/>
  <c r="M9"/>
  <c r="M10"/>
  <c r="M11"/>
  <c r="M12"/>
  <c r="M13"/>
  <c r="M14"/>
  <c r="M15"/>
  <c r="M4"/>
  <c r="M54" i="63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1"/>
  <c r="M22"/>
  <c r="M23"/>
  <c r="M24"/>
  <c r="M25"/>
  <c r="M26"/>
  <c r="M27"/>
  <c r="M28"/>
  <c r="M29"/>
  <c r="M30"/>
  <c r="M31"/>
  <c r="M20"/>
  <c r="M5"/>
  <c r="M6"/>
  <c r="M7"/>
  <c r="M8"/>
  <c r="M9"/>
  <c r="M10"/>
  <c r="M11"/>
  <c r="M12"/>
  <c r="M13"/>
  <c r="M14"/>
  <c r="M15"/>
  <c r="M4"/>
  <c r="M56" i="3"/>
  <c r="M57"/>
  <c r="M58"/>
  <c r="M59"/>
  <c r="M60"/>
  <c r="M61"/>
  <c r="M62"/>
  <c r="M63"/>
  <c r="M64"/>
  <c r="M65"/>
  <c r="M66"/>
  <c r="M55"/>
  <c r="M39"/>
  <c r="M40"/>
  <c r="M41"/>
  <c r="M42"/>
  <c r="M43"/>
  <c r="M44"/>
  <c r="M45"/>
  <c r="M46"/>
  <c r="M47"/>
  <c r="M48"/>
  <c r="M49"/>
  <c r="M38"/>
  <c r="M22"/>
  <c r="M23"/>
  <c r="M24"/>
  <c r="M25"/>
  <c r="M26"/>
  <c r="M27"/>
  <c r="M28"/>
  <c r="M29"/>
  <c r="M30"/>
  <c r="M31"/>
  <c r="M32"/>
  <c r="M21"/>
  <c r="M5"/>
  <c r="M6"/>
  <c r="M7"/>
  <c r="M8"/>
  <c r="M9"/>
  <c r="M10"/>
  <c r="M11"/>
  <c r="M12"/>
  <c r="M13"/>
  <c r="M14"/>
  <c r="M15"/>
  <c r="M4"/>
  <c r="M54" i="54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2"/>
  <c r="M23"/>
  <c r="M24"/>
  <c r="M25"/>
  <c r="M26"/>
  <c r="M27"/>
  <c r="M28"/>
  <c r="M29"/>
  <c r="M30"/>
  <c r="M31"/>
  <c r="M32"/>
  <c r="M21"/>
  <c r="M5"/>
  <c r="M6"/>
  <c r="M7"/>
  <c r="M8"/>
  <c r="M9"/>
  <c r="M10"/>
  <c r="M11"/>
  <c r="M12"/>
  <c r="M13"/>
  <c r="M14"/>
  <c r="M15"/>
  <c r="M4"/>
  <c r="M54" i="51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2"/>
  <c r="M23"/>
  <c r="M24"/>
  <c r="M25"/>
  <c r="M26"/>
  <c r="M27"/>
  <c r="M28"/>
  <c r="M29"/>
  <c r="M30"/>
  <c r="M31"/>
  <c r="M32"/>
  <c r="M21"/>
  <c r="M5"/>
  <c r="M6"/>
  <c r="M7"/>
  <c r="M8"/>
  <c r="M9"/>
  <c r="M10"/>
  <c r="M11"/>
  <c r="M12"/>
  <c r="M13"/>
  <c r="M14"/>
  <c r="M15"/>
  <c r="M4"/>
  <c r="M54" i="48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2"/>
  <c r="M23"/>
  <c r="M24"/>
  <c r="M25"/>
  <c r="M26"/>
  <c r="M27"/>
  <c r="M28"/>
  <c r="M29"/>
  <c r="M30"/>
  <c r="M31"/>
  <c r="M32"/>
  <c r="M21"/>
  <c r="M5"/>
  <c r="M6"/>
  <c r="M7"/>
  <c r="M8"/>
  <c r="M9"/>
  <c r="M10"/>
  <c r="M11"/>
  <c r="M12"/>
  <c r="M13"/>
  <c r="M14"/>
  <c r="M15"/>
  <c r="M4"/>
  <c r="M54" i="26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2"/>
  <c r="M23"/>
  <c r="M24"/>
  <c r="M25"/>
  <c r="M26"/>
  <c r="M27"/>
  <c r="M28"/>
  <c r="M29"/>
  <c r="M30"/>
  <c r="M31"/>
  <c r="M32"/>
  <c r="M21"/>
  <c r="M5"/>
  <c r="M6"/>
  <c r="M7"/>
  <c r="M8"/>
  <c r="M9"/>
  <c r="M10"/>
  <c r="M11"/>
  <c r="M12"/>
  <c r="M13"/>
  <c r="M14"/>
  <c r="M15"/>
  <c r="M4"/>
  <c r="M55" i="2"/>
  <c r="M56"/>
  <c r="M57"/>
  <c r="M58"/>
  <c r="M59"/>
  <c r="M60"/>
  <c r="M61"/>
  <c r="M62"/>
  <c r="M63"/>
  <c r="M64"/>
  <c r="M65"/>
  <c r="M54"/>
  <c r="M38"/>
  <c r="M39"/>
  <c r="M40"/>
  <c r="M41"/>
  <c r="M42"/>
  <c r="M43"/>
  <c r="M44"/>
  <c r="M45"/>
  <c r="M46"/>
  <c r="M47"/>
  <c r="M48"/>
  <c r="M37"/>
  <c r="M22"/>
  <c r="M23"/>
  <c r="M24"/>
  <c r="M25"/>
  <c r="M26"/>
  <c r="M27"/>
  <c r="M28"/>
  <c r="M29"/>
  <c r="M30"/>
  <c r="M31"/>
  <c r="M32"/>
  <c r="M21"/>
  <c r="M6"/>
  <c r="M7"/>
  <c r="M8"/>
  <c r="M9"/>
  <c r="M10"/>
  <c r="M11"/>
  <c r="M12"/>
  <c r="M13"/>
  <c r="M14"/>
  <c r="M15"/>
  <c r="M16"/>
  <c r="M5"/>
  <c r="M54" i="96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1"/>
  <c r="M22"/>
  <c r="M23"/>
  <c r="M24"/>
  <c r="M25"/>
  <c r="M26"/>
  <c r="M27"/>
  <c r="M28"/>
  <c r="M29"/>
  <c r="M30"/>
  <c r="M31"/>
  <c r="M20"/>
  <c r="M5"/>
  <c r="M6"/>
  <c r="M7"/>
  <c r="M8"/>
  <c r="M9"/>
  <c r="M10"/>
  <c r="M11"/>
  <c r="M12"/>
  <c r="M13"/>
  <c r="M14"/>
  <c r="M15"/>
  <c r="M4"/>
  <c r="M54" i="93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1"/>
  <c r="M22"/>
  <c r="M23"/>
  <c r="M24"/>
  <c r="M25"/>
  <c r="M26"/>
  <c r="M27"/>
  <c r="M28"/>
  <c r="M29"/>
  <c r="M30"/>
  <c r="M31"/>
  <c r="M20"/>
  <c r="M5"/>
  <c r="M6"/>
  <c r="M7"/>
  <c r="M8"/>
  <c r="M9"/>
  <c r="M10"/>
  <c r="M11"/>
  <c r="M12"/>
  <c r="M13"/>
  <c r="M14"/>
  <c r="M15"/>
  <c r="M4"/>
  <c r="M54" i="1"/>
  <c r="M55"/>
  <c r="M56"/>
  <c r="M57"/>
  <c r="M58"/>
  <c r="M59"/>
  <c r="M60"/>
  <c r="M61"/>
  <c r="M62"/>
  <c r="M63"/>
  <c r="M64"/>
  <c r="M53"/>
  <c r="M38"/>
  <c r="M39"/>
  <c r="M40"/>
  <c r="M41"/>
  <c r="M42"/>
  <c r="M43"/>
  <c r="M44"/>
  <c r="M45"/>
  <c r="M46"/>
  <c r="M47"/>
  <c r="M48"/>
  <c r="M37"/>
  <c r="M22"/>
  <c r="M23"/>
  <c r="M24"/>
  <c r="M25"/>
  <c r="M26"/>
  <c r="M27"/>
  <c r="M28"/>
  <c r="M29"/>
  <c r="M30"/>
  <c r="M31"/>
  <c r="M32"/>
  <c r="M21"/>
  <c r="M6"/>
  <c r="M7"/>
  <c r="M8"/>
  <c r="M9"/>
  <c r="M10"/>
  <c r="M11"/>
  <c r="M12"/>
  <c r="M13"/>
  <c r="M14"/>
  <c r="M15"/>
  <c r="M16"/>
  <c r="M5"/>
  <c r="J4" i="161"/>
  <c r="L16" i="1"/>
  <c r="I16"/>
  <c r="I5"/>
  <c r="J16"/>
  <c r="K16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11" i="2"/>
  <c r="I7" i="1"/>
  <c r="I53" i="51"/>
  <c r="I53" i="48"/>
  <c r="I53" i="26"/>
  <c r="L28" i="1"/>
  <c r="L29"/>
  <c r="L30"/>
  <c r="L31"/>
  <c r="L32"/>
  <c r="H96" i="164"/>
  <c r="H24" i="161"/>
  <c r="H4"/>
  <c r="L54" i="99"/>
  <c r="L55"/>
  <c r="L56"/>
  <c r="L57"/>
  <c r="L58"/>
  <c r="L59"/>
  <c r="L60"/>
  <c r="L61"/>
  <c r="L62"/>
  <c r="L63"/>
  <c r="L64"/>
  <c r="L53"/>
  <c r="L37"/>
  <c r="L21"/>
  <c r="L22"/>
  <c r="L23"/>
  <c r="L24"/>
  <c r="L25"/>
  <c r="L26"/>
  <c r="L27"/>
  <c r="L28"/>
  <c r="L29"/>
  <c r="L30"/>
  <c r="L31"/>
  <c r="L20"/>
  <c r="L5"/>
  <c r="L6"/>
  <c r="L7"/>
  <c r="L8"/>
  <c r="L9"/>
  <c r="L10"/>
  <c r="L11"/>
  <c r="L12"/>
  <c r="L13"/>
  <c r="L14"/>
  <c r="L15"/>
  <c r="L4"/>
  <c r="L54" i="64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21"/>
  <c r="L22"/>
  <c r="L23"/>
  <c r="L24"/>
  <c r="L25"/>
  <c r="L26"/>
  <c r="L27"/>
  <c r="L28"/>
  <c r="L29"/>
  <c r="L30"/>
  <c r="L31"/>
  <c r="L20"/>
  <c r="L5"/>
  <c r="L6"/>
  <c r="L7"/>
  <c r="L8"/>
  <c r="L9"/>
  <c r="L10"/>
  <c r="L11"/>
  <c r="L12"/>
  <c r="L13"/>
  <c r="L14"/>
  <c r="L15"/>
  <c r="L4"/>
  <c r="L54" i="63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21"/>
  <c r="L22"/>
  <c r="L23"/>
  <c r="L24"/>
  <c r="L25"/>
  <c r="L26"/>
  <c r="L27"/>
  <c r="L28"/>
  <c r="L29"/>
  <c r="L30"/>
  <c r="L31"/>
  <c r="L37"/>
  <c r="L20"/>
  <c r="L5"/>
  <c r="L6"/>
  <c r="L7"/>
  <c r="L8"/>
  <c r="L9"/>
  <c r="L10"/>
  <c r="L11"/>
  <c r="L12"/>
  <c r="L13"/>
  <c r="L14"/>
  <c r="L15"/>
  <c r="L4"/>
  <c r="L56" i="3"/>
  <c r="L57"/>
  <c r="L58"/>
  <c r="L59"/>
  <c r="L60"/>
  <c r="L61"/>
  <c r="L62"/>
  <c r="L63"/>
  <c r="L64"/>
  <c r="L65"/>
  <c r="L66"/>
  <c r="L55"/>
  <c r="L39"/>
  <c r="L40"/>
  <c r="L41"/>
  <c r="L42"/>
  <c r="L43"/>
  <c r="L44"/>
  <c r="L45"/>
  <c r="L46"/>
  <c r="L47"/>
  <c r="L48"/>
  <c r="L49"/>
  <c r="L38"/>
  <c r="L22"/>
  <c r="L23"/>
  <c r="L24"/>
  <c r="L25"/>
  <c r="L26"/>
  <c r="L27"/>
  <c r="L28"/>
  <c r="L29"/>
  <c r="L30"/>
  <c r="L31"/>
  <c r="L32"/>
  <c r="L21"/>
  <c r="L5"/>
  <c r="L6"/>
  <c r="L7"/>
  <c r="L8"/>
  <c r="L9"/>
  <c r="L10"/>
  <c r="L11"/>
  <c r="L12"/>
  <c r="L13"/>
  <c r="L14"/>
  <c r="L15"/>
  <c r="L4"/>
  <c r="I38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K21"/>
  <c r="J21"/>
  <c r="I21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K4"/>
  <c r="J4"/>
  <c r="I4"/>
  <c r="L55" i="2"/>
  <c r="L56"/>
  <c r="L57"/>
  <c r="L58"/>
  <c r="L59"/>
  <c r="L60"/>
  <c r="L61"/>
  <c r="L62"/>
  <c r="L63"/>
  <c r="L64"/>
  <c r="L65"/>
  <c r="L54"/>
  <c r="L38"/>
  <c r="L39"/>
  <c r="L40"/>
  <c r="L41"/>
  <c r="L42"/>
  <c r="L43"/>
  <c r="L44"/>
  <c r="L45"/>
  <c r="L46"/>
  <c r="L47"/>
  <c r="L48"/>
  <c r="L37"/>
  <c r="L22"/>
  <c r="L23"/>
  <c r="L24"/>
  <c r="L25"/>
  <c r="L26"/>
  <c r="L27"/>
  <c r="L28"/>
  <c r="L29"/>
  <c r="L30"/>
  <c r="L31"/>
  <c r="L32"/>
  <c r="L21"/>
  <c r="L6"/>
  <c r="L7"/>
  <c r="L8"/>
  <c r="L9"/>
  <c r="L10"/>
  <c r="L11"/>
  <c r="L12"/>
  <c r="L13"/>
  <c r="L14"/>
  <c r="L15"/>
  <c r="L16"/>
  <c r="L5"/>
  <c r="L54" i="54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22"/>
  <c r="L23"/>
  <c r="L24"/>
  <c r="L25"/>
  <c r="L26"/>
  <c r="L27"/>
  <c r="L28"/>
  <c r="L29"/>
  <c r="L30"/>
  <c r="L31"/>
  <c r="L32"/>
  <c r="L21"/>
  <c r="L5"/>
  <c r="L6"/>
  <c r="L7"/>
  <c r="L8"/>
  <c r="L9"/>
  <c r="L10"/>
  <c r="L11"/>
  <c r="L12"/>
  <c r="L13"/>
  <c r="L14"/>
  <c r="L15"/>
  <c r="L4"/>
  <c r="L54" i="51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22"/>
  <c r="L23"/>
  <c r="L24"/>
  <c r="L25"/>
  <c r="L26"/>
  <c r="L27"/>
  <c r="L28"/>
  <c r="L29"/>
  <c r="L30"/>
  <c r="L31"/>
  <c r="L32"/>
  <c r="L21"/>
  <c r="L5"/>
  <c r="L6"/>
  <c r="L7"/>
  <c r="L8"/>
  <c r="L9"/>
  <c r="L10"/>
  <c r="L11"/>
  <c r="L12"/>
  <c r="L13"/>
  <c r="L14"/>
  <c r="L15"/>
  <c r="L4"/>
  <c r="L54" i="48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22"/>
  <c r="L23"/>
  <c r="L24"/>
  <c r="L25"/>
  <c r="L26"/>
  <c r="L27"/>
  <c r="L28"/>
  <c r="L29"/>
  <c r="L30"/>
  <c r="L31"/>
  <c r="L32"/>
  <c r="L21"/>
  <c r="L5"/>
  <c r="L6"/>
  <c r="L7"/>
  <c r="L8"/>
  <c r="L9"/>
  <c r="L10"/>
  <c r="L11"/>
  <c r="L12"/>
  <c r="L13"/>
  <c r="L14"/>
  <c r="L15"/>
  <c r="L4"/>
  <c r="L54" i="26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22"/>
  <c r="L23"/>
  <c r="L24"/>
  <c r="L25"/>
  <c r="L26"/>
  <c r="L27"/>
  <c r="L28"/>
  <c r="L29"/>
  <c r="L30"/>
  <c r="L31"/>
  <c r="L32"/>
  <c r="L21"/>
  <c r="L5"/>
  <c r="L6"/>
  <c r="L7"/>
  <c r="L8"/>
  <c r="L9"/>
  <c r="L10"/>
  <c r="L11"/>
  <c r="L12"/>
  <c r="L13"/>
  <c r="L14"/>
  <c r="L15"/>
  <c r="L4"/>
  <c r="L54" i="96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21"/>
  <c r="L22"/>
  <c r="L23"/>
  <c r="L24"/>
  <c r="L25"/>
  <c r="L26"/>
  <c r="L27"/>
  <c r="L28"/>
  <c r="L29"/>
  <c r="L30"/>
  <c r="L31"/>
  <c r="L20"/>
  <c r="L5"/>
  <c r="L6"/>
  <c r="L7"/>
  <c r="L8"/>
  <c r="L9"/>
  <c r="L10"/>
  <c r="L11"/>
  <c r="L12"/>
  <c r="L13"/>
  <c r="L14"/>
  <c r="L15"/>
  <c r="L4"/>
  <c r="L54" i="93"/>
  <c r="L55"/>
  <c r="L56"/>
  <c r="L57"/>
  <c r="L58"/>
  <c r="L59"/>
  <c r="L60"/>
  <c r="L61"/>
  <c r="L62"/>
  <c r="L63"/>
  <c r="L64"/>
  <c r="L38"/>
  <c r="L39"/>
  <c r="L40"/>
  <c r="L41"/>
  <c r="L42"/>
  <c r="L43"/>
  <c r="L44"/>
  <c r="L45"/>
  <c r="L46"/>
  <c r="L47"/>
  <c r="L48"/>
  <c r="L21"/>
  <c r="L22"/>
  <c r="L23"/>
  <c r="L24"/>
  <c r="L25"/>
  <c r="L26"/>
  <c r="L27"/>
  <c r="L28"/>
  <c r="L29"/>
  <c r="L30"/>
  <c r="L31"/>
  <c r="L5"/>
  <c r="L6"/>
  <c r="L7"/>
  <c r="L8"/>
  <c r="L9"/>
  <c r="L10"/>
  <c r="L11"/>
  <c r="L12"/>
  <c r="L13"/>
  <c r="L14"/>
  <c r="L15"/>
  <c r="L53"/>
  <c r="L37"/>
  <c r="L20"/>
  <c r="L4"/>
  <c r="L54" i="1"/>
  <c r="L55"/>
  <c r="L56"/>
  <c r="L57"/>
  <c r="L58"/>
  <c r="L59"/>
  <c r="L60"/>
  <c r="L61"/>
  <c r="L62"/>
  <c r="L63"/>
  <c r="L64"/>
  <c r="L53"/>
  <c r="L38"/>
  <c r="L39"/>
  <c r="L40"/>
  <c r="L41"/>
  <c r="L42"/>
  <c r="L43"/>
  <c r="L44"/>
  <c r="L45"/>
  <c r="L46"/>
  <c r="L47"/>
  <c r="L48"/>
  <c r="L37"/>
  <c r="L6"/>
  <c r="L7"/>
  <c r="L8"/>
  <c r="L9"/>
  <c r="L10"/>
  <c r="L11"/>
  <c r="L12"/>
  <c r="L13"/>
  <c r="L14"/>
  <c r="L15"/>
  <c r="L5"/>
  <c r="K4" i="161"/>
  <c r="J96" i="164"/>
  <c r="J105"/>
  <c r="K105"/>
  <c r="L105"/>
  <c r="M105"/>
  <c r="J106"/>
  <c r="K106"/>
  <c r="L106"/>
  <c r="M106"/>
  <c r="J107"/>
  <c r="K107"/>
  <c r="L107"/>
  <c r="M107"/>
  <c r="J108"/>
  <c r="K108"/>
  <c r="L108"/>
  <c r="M108"/>
  <c r="J109"/>
  <c r="K109"/>
  <c r="L109"/>
  <c r="M109"/>
  <c r="J110"/>
  <c r="K110"/>
  <c r="L110"/>
  <c r="M110"/>
  <c r="J111"/>
  <c r="K111"/>
  <c r="L111"/>
  <c r="M111"/>
  <c r="J112"/>
  <c r="K112"/>
  <c r="L112"/>
  <c r="M112"/>
  <c r="J113"/>
  <c r="K113"/>
  <c r="L113"/>
  <c r="M113"/>
  <c r="J114"/>
  <c r="K114"/>
  <c r="L114"/>
  <c r="M114"/>
  <c r="M104"/>
  <c r="L104"/>
  <c r="K104"/>
  <c r="J104"/>
  <c r="M103"/>
  <c r="L103"/>
  <c r="K103"/>
  <c r="J103"/>
  <c r="M102"/>
  <c r="L102"/>
  <c r="K102"/>
  <c r="J102"/>
  <c r="M101"/>
  <c r="L101"/>
  <c r="K101"/>
  <c r="J101"/>
  <c r="M100"/>
  <c r="L100"/>
  <c r="K100"/>
  <c r="J100"/>
  <c r="M99"/>
  <c r="L99"/>
  <c r="K99"/>
  <c r="J99"/>
  <c r="M98"/>
  <c r="L98"/>
  <c r="K98"/>
  <c r="J98"/>
  <c r="M97"/>
  <c r="L97"/>
  <c r="K97"/>
  <c r="J97"/>
  <c r="M96"/>
  <c r="L96"/>
  <c r="K96"/>
  <c r="M63"/>
  <c r="L63"/>
  <c r="K63"/>
  <c r="J63"/>
  <c r="M71"/>
  <c r="L71"/>
  <c r="K71"/>
  <c r="J71"/>
  <c r="M70"/>
  <c r="L70"/>
  <c r="K70"/>
  <c r="J70"/>
  <c r="M69"/>
  <c r="L69"/>
  <c r="K69"/>
  <c r="J69"/>
  <c r="M68"/>
  <c r="L68"/>
  <c r="K68"/>
  <c r="J68"/>
  <c r="M67"/>
  <c r="L67"/>
  <c r="K67"/>
  <c r="J67"/>
  <c r="M66"/>
  <c r="L66"/>
  <c r="K66"/>
  <c r="J66"/>
  <c r="M65"/>
  <c r="L65"/>
  <c r="K65"/>
  <c r="J65"/>
  <c r="M64"/>
  <c r="L64"/>
  <c r="K64"/>
  <c r="J64"/>
  <c r="L4"/>
  <c r="K4"/>
  <c r="J4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M4"/>
  <c r="J5" i="161"/>
  <c r="K5"/>
  <c r="L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4"/>
  <c r="K24"/>
  <c r="L24"/>
  <c r="M24"/>
  <c r="M4"/>
  <c r="L4"/>
  <c r="H97" i="164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K54" i="26"/>
  <c r="K38"/>
  <c r="K5"/>
  <c r="K22"/>
  <c r="K21"/>
  <c r="K53"/>
  <c r="K37"/>
  <c r="K4"/>
  <c r="I4"/>
  <c r="H64" i="164"/>
  <c r="H65"/>
  <c r="H66"/>
  <c r="H67"/>
  <c r="H68"/>
  <c r="H69"/>
  <c r="H70"/>
  <c r="H71"/>
  <c r="H63"/>
  <c r="H4"/>
  <c r="H5" i="161"/>
  <c r="H6"/>
  <c r="H7"/>
  <c r="H8"/>
  <c r="H9"/>
  <c r="H10"/>
  <c r="H11"/>
  <c r="H12"/>
  <c r="H13"/>
  <c r="H14"/>
  <c r="H15"/>
  <c r="H16"/>
  <c r="H17"/>
  <c r="H18"/>
  <c r="H19"/>
  <c r="H20"/>
  <c r="H21"/>
  <c r="H5" i="164"/>
  <c r="H6"/>
  <c r="H7"/>
  <c r="H8"/>
  <c r="H9"/>
  <c r="H10"/>
  <c r="H11"/>
  <c r="H12"/>
  <c r="H13"/>
  <c r="H14"/>
  <c r="H15"/>
  <c r="H16"/>
  <c r="H17"/>
  <c r="H18"/>
  <c r="H19"/>
  <c r="K54" i="99"/>
  <c r="K55"/>
  <c r="K56"/>
  <c r="K57"/>
  <c r="K58"/>
  <c r="K59"/>
  <c r="K60"/>
  <c r="K61"/>
  <c r="K62"/>
  <c r="K63"/>
  <c r="K64"/>
  <c r="K38"/>
  <c r="K39"/>
  <c r="K40"/>
  <c r="K41"/>
  <c r="K42"/>
  <c r="K43"/>
  <c r="K44"/>
  <c r="K45"/>
  <c r="K46"/>
  <c r="K47"/>
  <c r="K48"/>
  <c r="K21"/>
  <c r="K22"/>
  <c r="K23"/>
  <c r="K24"/>
  <c r="K25"/>
  <c r="K26"/>
  <c r="K27"/>
  <c r="K28"/>
  <c r="K29"/>
  <c r="K30"/>
  <c r="K31"/>
  <c r="K5"/>
  <c r="K6"/>
  <c r="K7"/>
  <c r="K8"/>
  <c r="K9"/>
  <c r="K10"/>
  <c r="K11"/>
  <c r="K12"/>
  <c r="K13"/>
  <c r="K14"/>
  <c r="K15"/>
  <c r="K53"/>
  <c r="K37"/>
  <c r="K20"/>
  <c r="K4"/>
  <c r="K54" i="64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1"/>
  <c r="K22"/>
  <c r="K23"/>
  <c r="K24"/>
  <c r="K25"/>
  <c r="K26"/>
  <c r="K27"/>
  <c r="K28"/>
  <c r="K29"/>
  <c r="K30"/>
  <c r="K31"/>
  <c r="K20"/>
  <c r="K5"/>
  <c r="K6"/>
  <c r="K7"/>
  <c r="K8"/>
  <c r="K9"/>
  <c r="K10"/>
  <c r="K11"/>
  <c r="K12"/>
  <c r="K13"/>
  <c r="K14"/>
  <c r="K15"/>
  <c r="K4"/>
  <c r="K54" i="63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1"/>
  <c r="K22"/>
  <c r="K23"/>
  <c r="K24"/>
  <c r="K25"/>
  <c r="K26"/>
  <c r="K27"/>
  <c r="K28"/>
  <c r="K29"/>
  <c r="K30"/>
  <c r="K31"/>
  <c r="K20"/>
  <c r="K5"/>
  <c r="K6"/>
  <c r="K7"/>
  <c r="K8"/>
  <c r="K9"/>
  <c r="K10"/>
  <c r="K11"/>
  <c r="K12"/>
  <c r="K13"/>
  <c r="K14"/>
  <c r="K15"/>
  <c r="K4"/>
  <c r="K56" i="3"/>
  <c r="K57"/>
  <c r="K58"/>
  <c r="K59"/>
  <c r="K60"/>
  <c r="K61"/>
  <c r="K62"/>
  <c r="K63"/>
  <c r="K64"/>
  <c r="K65"/>
  <c r="K66"/>
  <c r="K55"/>
  <c r="K39"/>
  <c r="K40"/>
  <c r="K41"/>
  <c r="K42"/>
  <c r="K43"/>
  <c r="K44"/>
  <c r="K45"/>
  <c r="K46"/>
  <c r="K47"/>
  <c r="K48"/>
  <c r="K49"/>
  <c r="K38"/>
  <c r="K54" i="54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2"/>
  <c r="K23"/>
  <c r="K24"/>
  <c r="K25"/>
  <c r="K26"/>
  <c r="K27"/>
  <c r="K28"/>
  <c r="K29"/>
  <c r="K30"/>
  <c r="K31"/>
  <c r="K32"/>
  <c r="K21"/>
  <c r="K5"/>
  <c r="K6"/>
  <c r="K7"/>
  <c r="K8"/>
  <c r="K9"/>
  <c r="K10"/>
  <c r="K11"/>
  <c r="K12"/>
  <c r="K13"/>
  <c r="K14"/>
  <c r="K15"/>
  <c r="K4"/>
  <c r="I4"/>
  <c r="I5"/>
  <c r="I6"/>
  <c r="I7"/>
  <c r="I8"/>
  <c r="I9"/>
  <c r="I10"/>
  <c r="I11"/>
  <c r="I12"/>
  <c r="I13"/>
  <c r="I14"/>
  <c r="I15"/>
  <c r="I21"/>
  <c r="K54" i="51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2"/>
  <c r="K23"/>
  <c r="K24"/>
  <c r="K25"/>
  <c r="K26"/>
  <c r="K27"/>
  <c r="K28"/>
  <c r="K29"/>
  <c r="K30"/>
  <c r="K31"/>
  <c r="K32"/>
  <c r="K21"/>
  <c r="K5"/>
  <c r="K6"/>
  <c r="K7"/>
  <c r="K8"/>
  <c r="K9"/>
  <c r="K10"/>
  <c r="K11"/>
  <c r="K12"/>
  <c r="K13"/>
  <c r="K14"/>
  <c r="K15"/>
  <c r="K4"/>
  <c r="K54" i="48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2"/>
  <c r="K23"/>
  <c r="K24"/>
  <c r="K25"/>
  <c r="K26"/>
  <c r="K27"/>
  <c r="K28"/>
  <c r="K29"/>
  <c r="K30"/>
  <c r="K31"/>
  <c r="K32"/>
  <c r="K21"/>
  <c r="K5"/>
  <c r="K6"/>
  <c r="K7"/>
  <c r="K8"/>
  <c r="K9"/>
  <c r="K10"/>
  <c r="K11"/>
  <c r="K12"/>
  <c r="K13"/>
  <c r="K14"/>
  <c r="K15"/>
  <c r="K4"/>
  <c r="K55" i="26"/>
  <c r="K56"/>
  <c r="K57"/>
  <c r="K58"/>
  <c r="K59"/>
  <c r="K60"/>
  <c r="K61"/>
  <c r="K62"/>
  <c r="K63"/>
  <c r="K64"/>
  <c r="K39"/>
  <c r="K40"/>
  <c r="K41"/>
  <c r="K42"/>
  <c r="K43"/>
  <c r="K44"/>
  <c r="K45"/>
  <c r="K46"/>
  <c r="K47"/>
  <c r="K48"/>
  <c r="K23"/>
  <c r="K24"/>
  <c r="K25"/>
  <c r="K26"/>
  <c r="K27"/>
  <c r="K28"/>
  <c r="K29"/>
  <c r="K30"/>
  <c r="K31"/>
  <c r="K32"/>
  <c r="K6"/>
  <c r="K7"/>
  <c r="K8"/>
  <c r="K9"/>
  <c r="K10"/>
  <c r="K11"/>
  <c r="K12"/>
  <c r="K13"/>
  <c r="K14"/>
  <c r="K15"/>
  <c r="K55" i="2"/>
  <c r="K56"/>
  <c r="K57"/>
  <c r="K58"/>
  <c r="K59"/>
  <c r="K60"/>
  <c r="K61"/>
  <c r="K62"/>
  <c r="K63"/>
  <c r="K64"/>
  <c r="K65"/>
  <c r="K54"/>
  <c r="K38"/>
  <c r="K39"/>
  <c r="K40"/>
  <c r="K41"/>
  <c r="K42"/>
  <c r="K43"/>
  <c r="K44"/>
  <c r="K45"/>
  <c r="K46"/>
  <c r="K47"/>
  <c r="K48"/>
  <c r="K37"/>
  <c r="K22"/>
  <c r="K23"/>
  <c r="K24"/>
  <c r="K25"/>
  <c r="K26"/>
  <c r="K27"/>
  <c r="K28"/>
  <c r="K29"/>
  <c r="K30"/>
  <c r="K31"/>
  <c r="K32"/>
  <c r="K21"/>
  <c r="K6"/>
  <c r="K7"/>
  <c r="K8"/>
  <c r="K9"/>
  <c r="K10"/>
  <c r="K11"/>
  <c r="K12"/>
  <c r="K13"/>
  <c r="K14"/>
  <c r="K15"/>
  <c r="K16"/>
  <c r="K5"/>
  <c r="K54" i="96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1"/>
  <c r="K22"/>
  <c r="K23"/>
  <c r="K24"/>
  <c r="K25"/>
  <c r="K26"/>
  <c r="K27"/>
  <c r="K28"/>
  <c r="K29"/>
  <c r="K30"/>
  <c r="K31"/>
  <c r="K20"/>
  <c r="K5"/>
  <c r="K6"/>
  <c r="K7"/>
  <c r="K8"/>
  <c r="K9"/>
  <c r="K10"/>
  <c r="K11"/>
  <c r="K12"/>
  <c r="K13"/>
  <c r="K14"/>
  <c r="K15"/>
  <c r="K4"/>
  <c r="K5" i="93"/>
  <c r="K6"/>
  <c r="K7"/>
  <c r="K8"/>
  <c r="K9"/>
  <c r="K10"/>
  <c r="K11"/>
  <c r="K12"/>
  <c r="K13"/>
  <c r="K14"/>
  <c r="K15"/>
  <c r="K21"/>
  <c r="K22"/>
  <c r="K23"/>
  <c r="K24"/>
  <c r="K25"/>
  <c r="K26"/>
  <c r="K27"/>
  <c r="K28"/>
  <c r="K29"/>
  <c r="K30"/>
  <c r="K31"/>
  <c r="K38"/>
  <c r="K39"/>
  <c r="K40"/>
  <c r="K41"/>
  <c r="K42"/>
  <c r="K43"/>
  <c r="K44"/>
  <c r="K45"/>
  <c r="K46"/>
  <c r="K47"/>
  <c r="K48"/>
  <c r="K54"/>
  <c r="K55"/>
  <c r="K56"/>
  <c r="K57"/>
  <c r="K58"/>
  <c r="K59"/>
  <c r="K60"/>
  <c r="K61"/>
  <c r="K62"/>
  <c r="K63"/>
  <c r="K64"/>
  <c r="K53"/>
  <c r="K37"/>
  <c r="K20"/>
  <c r="K4"/>
  <c r="K54" i="1"/>
  <c r="K55"/>
  <c r="K56"/>
  <c r="K57"/>
  <c r="K58"/>
  <c r="K59"/>
  <c r="K60"/>
  <c r="K61"/>
  <c r="K62"/>
  <c r="K63"/>
  <c r="K64"/>
  <c r="K53"/>
  <c r="K38"/>
  <c r="K39"/>
  <c r="K40"/>
  <c r="K41"/>
  <c r="K42"/>
  <c r="K43"/>
  <c r="K44"/>
  <c r="K45"/>
  <c r="K46"/>
  <c r="K47"/>
  <c r="K48"/>
  <c r="K37"/>
  <c r="K28"/>
  <c r="K29"/>
  <c r="K30"/>
  <c r="K31"/>
  <c r="K32"/>
  <c r="K6"/>
  <c r="K7"/>
  <c r="K8"/>
  <c r="K9"/>
  <c r="K10"/>
  <c r="K11"/>
  <c r="K12"/>
  <c r="K13"/>
  <c r="K14"/>
  <c r="K15"/>
  <c r="K5"/>
  <c r="J54" i="99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1"/>
  <c r="J22"/>
  <c r="J23"/>
  <c r="J24"/>
  <c r="J25"/>
  <c r="J26"/>
  <c r="J27"/>
  <c r="J28"/>
  <c r="J29"/>
  <c r="J30"/>
  <c r="J31"/>
  <c r="J20"/>
  <c r="J5"/>
  <c r="J6"/>
  <c r="J7"/>
  <c r="J8"/>
  <c r="J9"/>
  <c r="J10"/>
  <c r="J11"/>
  <c r="J12"/>
  <c r="J13"/>
  <c r="J14"/>
  <c r="J15"/>
  <c r="J4"/>
  <c r="J54" i="64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1"/>
  <c r="J22"/>
  <c r="J23"/>
  <c r="J24"/>
  <c r="J25"/>
  <c r="J26"/>
  <c r="J27"/>
  <c r="J28"/>
  <c r="J29"/>
  <c r="J30"/>
  <c r="J31"/>
  <c r="J20"/>
  <c r="J5"/>
  <c r="J6"/>
  <c r="J7"/>
  <c r="J8"/>
  <c r="J9"/>
  <c r="J10"/>
  <c r="J11"/>
  <c r="J12"/>
  <c r="J13"/>
  <c r="J14"/>
  <c r="J15"/>
  <c r="J4"/>
  <c r="J54" i="63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1"/>
  <c r="J22"/>
  <c r="J23"/>
  <c r="J24"/>
  <c r="J25"/>
  <c r="J26"/>
  <c r="J27"/>
  <c r="J28"/>
  <c r="J29"/>
  <c r="J30"/>
  <c r="J31"/>
  <c r="J20"/>
  <c r="J5"/>
  <c r="J6"/>
  <c r="J7"/>
  <c r="J8"/>
  <c r="J9"/>
  <c r="J10"/>
  <c r="J11"/>
  <c r="J12"/>
  <c r="J13"/>
  <c r="J14"/>
  <c r="J15"/>
  <c r="J4"/>
  <c r="J56" i="3"/>
  <c r="J57"/>
  <c r="J58"/>
  <c r="J59"/>
  <c r="J60"/>
  <c r="J61"/>
  <c r="J62"/>
  <c r="J63"/>
  <c r="J64"/>
  <c r="J65"/>
  <c r="J66"/>
  <c r="J55"/>
  <c r="J39"/>
  <c r="J40"/>
  <c r="J41"/>
  <c r="J42"/>
  <c r="J43"/>
  <c r="J44"/>
  <c r="J45"/>
  <c r="J46"/>
  <c r="J47"/>
  <c r="J48"/>
  <c r="J49"/>
  <c r="J38"/>
  <c r="J54" i="54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2"/>
  <c r="J23"/>
  <c r="J24"/>
  <c r="J25"/>
  <c r="J26"/>
  <c r="J27"/>
  <c r="J28"/>
  <c r="J29"/>
  <c r="J30"/>
  <c r="J31"/>
  <c r="J32"/>
  <c r="J21"/>
  <c r="J5"/>
  <c r="J6"/>
  <c r="J7"/>
  <c r="J8"/>
  <c r="J9"/>
  <c r="J10"/>
  <c r="J11"/>
  <c r="J12"/>
  <c r="J13"/>
  <c r="J14"/>
  <c r="J15"/>
  <c r="J4"/>
  <c r="J54" i="51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2"/>
  <c r="J23"/>
  <c r="J24"/>
  <c r="J25"/>
  <c r="J26"/>
  <c r="J27"/>
  <c r="J28"/>
  <c r="J29"/>
  <c r="J30"/>
  <c r="J31"/>
  <c r="J32"/>
  <c r="J21"/>
  <c r="J5"/>
  <c r="J6"/>
  <c r="J7"/>
  <c r="J8"/>
  <c r="J9"/>
  <c r="J10"/>
  <c r="J11"/>
  <c r="J12"/>
  <c r="J13"/>
  <c r="J14"/>
  <c r="J15"/>
  <c r="J4"/>
  <c r="J54" i="48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2"/>
  <c r="J23"/>
  <c r="J24"/>
  <c r="J25"/>
  <c r="J26"/>
  <c r="J27"/>
  <c r="J28"/>
  <c r="J29"/>
  <c r="J30"/>
  <c r="J31"/>
  <c r="J32"/>
  <c r="J21"/>
  <c r="J5"/>
  <c r="J6"/>
  <c r="J7"/>
  <c r="J8"/>
  <c r="J9"/>
  <c r="J10"/>
  <c r="J11"/>
  <c r="J12"/>
  <c r="J13"/>
  <c r="J14"/>
  <c r="J15"/>
  <c r="J4"/>
  <c r="J54" i="26"/>
  <c r="J55"/>
  <c r="J56"/>
  <c r="J57"/>
  <c r="J58"/>
  <c r="J59"/>
  <c r="J60"/>
  <c r="J61"/>
  <c r="J62"/>
  <c r="J63"/>
  <c r="J64"/>
  <c r="J38"/>
  <c r="J39"/>
  <c r="J40"/>
  <c r="J41"/>
  <c r="J42"/>
  <c r="J43"/>
  <c r="J44"/>
  <c r="J45"/>
  <c r="J46"/>
  <c r="J47"/>
  <c r="J48"/>
  <c r="J22"/>
  <c r="J23"/>
  <c r="J24"/>
  <c r="J25"/>
  <c r="J26"/>
  <c r="J27"/>
  <c r="J28"/>
  <c r="J29"/>
  <c r="J30"/>
  <c r="J31"/>
  <c r="J32"/>
  <c r="J53"/>
  <c r="J37"/>
  <c r="J21"/>
  <c r="J5"/>
  <c r="J6"/>
  <c r="J7"/>
  <c r="J8"/>
  <c r="J9"/>
  <c r="J10"/>
  <c r="J11"/>
  <c r="J12"/>
  <c r="J13"/>
  <c r="J14"/>
  <c r="J15"/>
  <c r="J4"/>
  <c r="J55" i="2"/>
  <c r="J56"/>
  <c r="J57"/>
  <c r="J58"/>
  <c r="J59"/>
  <c r="J60"/>
  <c r="J61"/>
  <c r="J62"/>
  <c r="J63"/>
  <c r="J64"/>
  <c r="J65"/>
  <c r="J54"/>
  <c r="J38"/>
  <c r="J39"/>
  <c r="J40"/>
  <c r="J41"/>
  <c r="J42"/>
  <c r="J43"/>
  <c r="J44"/>
  <c r="J45"/>
  <c r="J46"/>
  <c r="J47"/>
  <c r="J48"/>
  <c r="J37"/>
  <c r="J22"/>
  <c r="J23"/>
  <c r="J24"/>
  <c r="J25"/>
  <c r="J26"/>
  <c r="J27"/>
  <c r="J28"/>
  <c r="J29"/>
  <c r="J30"/>
  <c r="J31"/>
  <c r="J32"/>
  <c r="J21"/>
  <c r="J6"/>
  <c r="J7"/>
  <c r="J8"/>
  <c r="J9"/>
  <c r="J10"/>
  <c r="J11"/>
  <c r="J12"/>
  <c r="J13"/>
  <c r="J14"/>
  <c r="J15"/>
  <c r="J16"/>
  <c r="J5"/>
  <c r="J64" i="96"/>
  <c r="J54"/>
  <c r="J55"/>
  <c r="J56"/>
  <c r="J57"/>
  <c r="J58"/>
  <c r="J59"/>
  <c r="J60"/>
  <c r="J61"/>
  <c r="J62"/>
  <c r="J63"/>
  <c r="J53"/>
  <c r="J38"/>
  <c r="J39"/>
  <c r="J40"/>
  <c r="J41"/>
  <c r="J42"/>
  <c r="J43"/>
  <c r="J44"/>
  <c r="J45"/>
  <c r="J46"/>
  <c r="J47"/>
  <c r="J48"/>
  <c r="J37"/>
  <c r="J21"/>
  <c r="J22"/>
  <c r="J23"/>
  <c r="J24"/>
  <c r="J25"/>
  <c r="J26"/>
  <c r="J27"/>
  <c r="J28"/>
  <c r="J29"/>
  <c r="J30"/>
  <c r="J31"/>
  <c r="J20"/>
  <c r="J5"/>
  <c r="J6"/>
  <c r="J7"/>
  <c r="J8"/>
  <c r="J9"/>
  <c r="J10"/>
  <c r="J11"/>
  <c r="J12"/>
  <c r="J13"/>
  <c r="J14"/>
  <c r="J15"/>
  <c r="J4"/>
  <c r="J54" i="93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1"/>
  <c r="J22"/>
  <c r="J23"/>
  <c r="J24"/>
  <c r="J25"/>
  <c r="J26"/>
  <c r="J27"/>
  <c r="J28"/>
  <c r="J29"/>
  <c r="J30"/>
  <c r="J31"/>
  <c r="J20"/>
  <c r="J5"/>
  <c r="J6"/>
  <c r="J7"/>
  <c r="J8"/>
  <c r="J9"/>
  <c r="J10"/>
  <c r="J11"/>
  <c r="J12"/>
  <c r="J13"/>
  <c r="J14"/>
  <c r="J15"/>
  <c r="J4"/>
  <c r="J54" i="1"/>
  <c r="J55"/>
  <c r="J56"/>
  <c r="J57"/>
  <c r="J58"/>
  <c r="J59"/>
  <c r="J60"/>
  <c r="J61"/>
  <c r="J62"/>
  <c r="J63"/>
  <c r="J64"/>
  <c r="J53"/>
  <c r="J38"/>
  <c r="J39"/>
  <c r="J40"/>
  <c r="J41"/>
  <c r="J42"/>
  <c r="J43"/>
  <c r="J44"/>
  <c r="J45"/>
  <c r="J46"/>
  <c r="J47"/>
  <c r="J48"/>
  <c r="J37"/>
  <c r="J28"/>
  <c r="J29"/>
  <c r="J30"/>
  <c r="J31"/>
  <c r="J32"/>
  <c r="J6"/>
  <c r="J7"/>
  <c r="J8"/>
  <c r="J9"/>
  <c r="J10"/>
  <c r="J11"/>
  <c r="J12"/>
  <c r="J13"/>
  <c r="J14"/>
  <c r="J15"/>
  <c r="J5"/>
  <c r="I14" i="2"/>
  <c r="I10" i="1"/>
  <c r="I54" i="99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1"/>
  <c r="I22"/>
  <c r="I23"/>
  <c r="I24"/>
  <c r="I25"/>
  <c r="I26"/>
  <c r="I27"/>
  <c r="I28"/>
  <c r="I29"/>
  <c r="I30"/>
  <c r="I31"/>
  <c r="I20"/>
  <c r="I5"/>
  <c r="I6"/>
  <c r="I7"/>
  <c r="I8"/>
  <c r="I9"/>
  <c r="I10"/>
  <c r="I11"/>
  <c r="I12"/>
  <c r="I13"/>
  <c r="I14"/>
  <c r="I15"/>
  <c r="I4"/>
  <c r="I54" i="64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1"/>
  <c r="I22"/>
  <c r="I23"/>
  <c r="I24"/>
  <c r="I25"/>
  <c r="I26"/>
  <c r="I27"/>
  <c r="I28"/>
  <c r="I29"/>
  <c r="I30"/>
  <c r="I31"/>
  <c r="I20"/>
  <c r="I5"/>
  <c r="I6"/>
  <c r="I7"/>
  <c r="I8"/>
  <c r="I9"/>
  <c r="I10"/>
  <c r="I11"/>
  <c r="I12"/>
  <c r="I13"/>
  <c r="I14"/>
  <c r="I15"/>
  <c r="I4"/>
  <c r="I54" i="63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1"/>
  <c r="I22"/>
  <c r="I23"/>
  <c r="I24"/>
  <c r="I25"/>
  <c r="I26"/>
  <c r="I27"/>
  <c r="I28"/>
  <c r="I29"/>
  <c r="I30"/>
  <c r="I31"/>
  <c r="I20"/>
  <c r="I5"/>
  <c r="I6"/>
  <c r="I7"/>
  <c r="I8"/>
  <c r="I9"/>
  <c r="I10"/>
  <c r="I11"/>
  <c r="I12"/>
  <c r="I13"/>
  <c r="I14"/>
  <c r="I15"/>
  <c r="I4"/>
  <c r="I56" i="3"/>
  <c r="I57"/>
  <c r="I58"/>
  <c r="I59"/>
  <c r="I60"/>
  <c r="I61"/>
  <c r="I62"/>
  <c r="I63"/>
  <c r="I64"/>
  <c r="I65"/>
  <c r="I66"/>
  <c r="I55"/>
  <c r="I39"/>
  <c r="I40"/>
  <c r="I41"/>
  <c r="I42"/>
  <c r="I43"/>
  <c r="I44"/>
  <c r="I45"/>
  <c r="I46"/>
  <c r="I47"/>
  <c r="I48"/>
  <c r="I49"/>
  <c r="I54" i="54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2"/>
  <c r="I23"/>
  <c r="I24"/>
  <c r="I25"/>
  <c r="I26"/>
  <c r="I27"/>
  <c r="I28"/>
  <c r="I29"/>
  <c r="I30"/>
  <c r="I31"/>
  <c r="I32"/>
  <c r="I54" i="51"/>
  <c r="I55"/>
  <c r="I56"/>
  <c r="I57"/>
  <c r="I58"/>
  <c r="I59"/>
  <c r="I60"/>
  <c r="I61"/>
  <c r="I62"/>
  <c r="I63"/>
  <c r="I64"/>
  <c r="I38"/>
  <c r="I39"/>
  <c r="I40"/>
  <c r="I41"/>
  <c r="I42"/>
  <c r="I43"/>
  <c r="I44"/>
  <c r="I45"/>
  <c r="I46"/>
  <c r="I47"/>
  <c r="I48"/>
  <c r="I37"/>
  <c r="I22"/>
  <c r="I23"/>
  <c r="I24"/>
  <c r="I25"/>
  <c r="I26"/>
  <c r="I27"/>
  <c r="I28"/>
  <c r="I29"/>
  <c r="I30"/>
  <c r="I31"/>
  <c r="I32"/>
  <c r="I21"/>
  <c r="I5"/>
  <c r="I6"/>
  <c r="I7"/>
  <c r="I8"/>
  <c r="I9"/>
  <c r="I10"/>
  <c r="I11"/>
  <c r="I12"/>
  <c r="I13"/>
  <c r="I14"/>
  <c r="I15"/>
  <c r="I4"/>
  <c r="I54" i="48"/>
  <c r="I55"/>
  <c r="I56"/>
  <c r="I57"/>
  <c r="I58"/>
  <c r="I59"/>
  <c r="I60"/>
  <c r="I61"/>
  <c r="I62"/>
  <c r="I63"/>
  <c r="I64"/>
  <c r="I38"/>
  <c r="I39"/>
  <c r="I40"/>
  <c r="I41"/>
  <c r="I42"/>
  <c r="I43"/>
  <c r="I44"/>
  <c r="I45"/>
  <c r="I46"/>
  <c r="I47"/>
  <c r="I48"/>
  <c r="I37"/>
  <c r="I22"/>
  <c r="I23"/>
  <c r="I24"/>
  <c r="I25"/>
  <c r="I26"/>
  <c r="I27"/>
  <c r="I28"/>
  <c r="I29"/>
  <c r="I30"/>
  <c r="I31"/>
  <c r="I32"/>
  <c r="I21"/>
  <c r="I5"/>
  <c r="I6"/>
  <c r="I7"/>
  <c r="I8"/>
  <c r="I9"/>
  <c r="I10"/>
  <c r="I11"/>
  <c r="I12"/>
  <c r="I13"/>
  <c r="I14"/>
  <c r="I15"/>
  <c r="I4"/>
  <c r="I54" i="26"/>
  <c r="I55"/>
  <c r="I56"/>
  <c r="I57"/>
  <c r="I58"/>
  <c r="I59"/>
  <c r="I60"/>
  <c r="I61"/>
  <c r="I62"/>
  <c r="I63"/>
  <c r="I64"/>
  <c r="I38"/>
  <c r="I39"/>
  <c r="I40"/>
  <c r="I41"/>
  <c r="I42"/>
  <c r="I43"/>
  <c r="I44"/>
  <c r="I45"/>
  <c r="I46"/>
  <c r="I47"/>
  <c r="I48"/>
  <c r="I37"/>
  <c r="I22"/>
  <c r="I23"/>
  <c r="I24"/>
  <c r="I25"/>
  <c r="I26"/>
  <c r="I27"/>
  <c r="I28"/>
  <c r="I29"/>
  <c r="I30"/>
  <c r="I31"/>
  <c r="I32"/>
  <c r="I21"/>
  <c r="I5"/>
  <c r="I6"/>
  <c r="I7"/>
  <c r="I8"/>
  <c r="I9"/>
  <c r="I10"/>
  <c r="I11"/>
  <c r="I12"/>
  <c r="I13"/>
  <c r="I14"/>
  <c r="I15"/>
  <c r="I55" i="2"/>
  <c r="I56"/>
  <c r="I57"/>
  <c r="I58"/>
  <c r="I59"/>
  <c r="I60"/>
  <c r="I61"/>
  <c r="I62"/>
  <c r="I63"/>
  <c r="I64"/>
  <c r="I65"/>
  <c r="I54"/>
  <c r="I38"/>
  <c r="I39"/>
  <c r="I40"/>
  <c r="I41"/>
  <c r="I42"/>
  <c r="I43"/>
  <c r="I44"/>
  <c r="I45"/>
  <c r="I46"/>
  <c r="I47"/>
  <c r="I48"/>
  <c r="I37"/>
  <c r="I22"/>
  <c r="I23"/>
  <c r="I24"/>
  <c r="I25"/>
  <c r="I26"/>
  <c r="I27"/>
  <c r="I28"/>
  <c r="I29"/>
  <c r="I30"/>
  <c r="I31"/>
  <c r="I32"/>
  <c r="I21"/>
  <c r="I6"/>
  <c r="I7"/>
  <c r="I8"/>
  <c r="I9"/>
  <c r="I10"/>
  <c r="I12"/>
  <c r="I13"/>
  <c r="I15"/>
  <c r="I16"/>
  <c r="I5"/>
  <c r="I54" i="96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1"/>
  <c r="I22"/>
  <c r="I23"/>
  <c r="I24"/>
  <c r="I25"/>
  <c r="I26"/>
  <c r="I27"/>
  <c r="I28"/>
  <c r="I29"/>
  <c r="I30"/>
  <c r="I31"/>
  <c r="I20"/>
  <c r="I5"/>
  <c r="I6"/>
  <c r="I7"/>
  <c r="I8"/>
  <c r="I9"/>
  <c r="I10"/>
  <c r="I11"/>
  <c r="I12"/>
  <c r="I13"/>
  <c r="I14"/>
  <c r="I15"/>
  <c r="I4"/>
  <c r="I54" i="93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1"/>
  <c r="I22"/>
  <c r="I23"/>
  <c r="I24"/>
  <c r="I25"/>
  <c r="I26"/>
  <c r="I27"/>
  <c r="I28"/>
  <c r="I29"/>
  <c r="I30"/>
  <c r="I31"/>
  <c r="I20"/>
  <c r="I5"/>
  <c r="I6"/>
  <c r="I7"/>
  <c r="I8"/>
  <c r="I9"/>
  <c r="I10"/>
  <c r="I11"/>
  <c r="I12"/>
  <c r="I13"/>
  <c r="I14"/>
  <c r="I15"/>
  <c r="I4"/>
  <c r="I54" i="1"/>
  <c r="I55"/>
  <c r="I56"/>
  <c r="I57"/>
  <c r="I58"/>
  <c r="I59"/>
  <c r="I60"/>
  <c r="I61"/>
  <c r="I62"/>
  <c r="I63"/>
  <c r="I64"/>
  <c r="I53"/>
  <c r="I38"/>
  <c r="I39"/>
  <c r="I40"/>
  <c r="I41"/>
  <c r="I42"/>
  <c r="I43"/>
  <c r="I44"/>
  <c r="I45"/>
  <c r="I46"/>
  <c r="I47"/>
  <c r="I48"/>
  <c r="I37"/>
  <c r="I28"/>
  <c r="I29"/>
  <c r="I30"/>
  <c r="I31"/>
  <c r="I32"/>
  <c r="I6"/>
  <c r="I8"/>
  <c r="I9"/>
  <c r="I11"/>
  <c r="I12"/>
  <c r="I13"/>
  <c r="I14"/>
  <c r="I15"/>
  <c r="C4" i="96"/>
  <c r="D4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F5" i="60" l="1"/>
  <c r="F6"/>
  <c r="F7"/>
  <c r="F4"/>
  <c r="E5"/>
  <c r="E7"/>
  <c r="E6"/>
  <c r="E4"/>
  <c r="D5"/>
  <c r="D4"/>
  <c r="D7"/>
  <c r="D6"/>
  <c r="C7"/>
  <c r="C4"/>
  <c r="C5"/>
  <c r="C6"/>
  <c r="B5"/>
  <c r="B7"/>
  <c r="B6"/>
  <c r="B4"/>
</calcChain>
</file>

<file path=xl/comments1.xml><?xml version="1.0" encoding="utf-8"?>
<comments xmlns="http://schemas.openxmlformats.org/spreadsheetml/2006/main">
  <authors>
    <author>Peltola Olli</author>
  </authors>
  <commentList>
    <comment ref="J12" authorId="0">
      <text>
        <r>
          <rPr>
            <b/>
            <sz val="8"/>
            <color indexed="81"/>
            <rFont val="Tahoma"/>
          </rPr>
          <t>Peltola Olli: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<sst xmlns="http://schemas.openxmlformats.org/spreadsheetml/2006/main" count="539" uniqueCount="91">
  <si>
    <t>nettomaassamuutto</t>
  </si>
  <si>
    <t>nettomaahanmuuto</t>
  </si>
  <si>
    <t>koko väestönmuutos</t>
  </si>
  <si>
    <t>Vaasa</t>
  </si>
  <si>
    <t>Kokkolan sk</t>
  </si>
  <si>
    <t>syntyneet - kuolleet</t>
  </si>
  <si>
    <t>nettomaahanmuutto</t>
  </si>
  <si>
    <t>KOKO VÄESTÖNMUUTOS</t>
  </si>
  <si>
    <t>Pietarsaaren sk</t>
  </si>
  <si>
    <t>Suupohjan rs</t>
  </si>
  <si>
    <t>Kaustisen sk</t>
  </si>
  <si>
    <t>Kokkola</t>
  </si>
  <si>
    <t>Pietarsaari</t>
  </si>
  <si>
    <t>Keski-Pohjanmaa</t>
  </si>
  <si>
    <t>Mustasaari</t>
  </si>
  <si>
    <t>Pohjanmaan maakunta</t>
  </si>
  <si>
    <t xml:space="preserve">seutukunnat </t>
  </si>
  <si>
    <t>koko ELY-alue</t>
  </si>
  <si>
    <t>VÄESTÖN ENNAKKOTIEDOT</t>
  </si>
  <si>
    <t xml:space="preserve">LÄHDE: TILASTOKESKUS - VÄESTÖTILASTOPALVELU </t>
  </si>
  <si>
    <t>VÄESTÖNMUUTOSTEN KUUKAUSITIEDOT</t>
  </si>
  <si>
    <t>Syntyneiden enemmyys</t>
  </si>
  <si>
    <t>Kuntien välinen nettomuutto</t>
  </si>
  <si>
    <t>Nettomaahanmuutto</t>
  </si>
  <si>
    <t>Väestönlisäys</t>
  </si>
  <si>
    <t>Ennakkoväkiluku</t>
  </si>
  <si>
    <t>KOKO MAA - HELA LANDET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</si>
  <si>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</si>
  <si>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</si>
  <si>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</si>
  <si>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</si>
  <si>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</si>
  <si>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</si>
  <si>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</si>
  <si>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</si>
  <si>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</si>
  <si>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</si>
  <si>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</si>
  <si>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</si>
  <si>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</si>
  <si>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</si>
  <si>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Pohjois-Pohjanmaa</t>
  </si>
  <si>
    <t>Kainuu</t>
  </si>
  <si>
    <t>Lappi</t>
  </si>
  <si>
    <t>Ahvenanmaa</t>
  </si>
  <si>
    <t>Isokyrö</t>
  </si>
  <si>
    <t>Kaskinen</t>
  </si>
  <si>
    <t>Korsnäs</t>
  </si>
  <si>
    <t>Kruunupyy</t>
  </si>
  <si>
    <t>Närpiö</t>
  </si>
  <si>
    <t>Pedersöre</t>
  </si>
  <si>
    <t>Uusikaarlepyy</t>
  </si>
  <si>
    <t>Kristiinankaupunki</t>
  </si>
  <si>
    <t>Halsua</t>
  </si>
  <si>
    <t>Kannus</t>
  </si>
  <si>
    <t>Kaustinen</t>
  </si>
  <si>
    <t>Lestijärvi</t>
  </si>
  <si>
    <t>Perho</t>
  </si>
  <si>
    <t>Toholampi</t>
  </si>
  <si>
    <t>Veteli</t>
  </si>
  <si>
    <t>maakunnat</t>
  </si>
  <si>
    <t>kunnat</t>
  </si>
  <si>
    <t>m</t>
  </si>
  <si>
    <t>Etelä-Pohjanmaan maakunta - Södra Österbottens landskap</t>
  </si>
  <si>
    <t>Alajärvi</t>
  </si>
  <si>
    <t>Alavus</t>
  </si>
  <si>
    <t>Evijärvi</t>
  </si>
  <si>
    <t>Ilmajoki</t>
  </si>
  <si>
    <t xml:space="preserve">Isojoki </t>
  </si>
  <si>
    <t>Jalasjärvi</t>
  </si>
  <si>
    <t xml:space="preserve">Karijoki </t>
  </si>
  <si>
    <t>Kauhajoki</t>
  </si>
  <si>
    <t>Kauhava</t>
  </si>
  <si>
    <t>Kuortane</t>
  </si>
  <si>
    <t>Kurikka</t>
  </si>
  <si>
    <t>Lappajärvi</t>
  </si>
  <si>
    <t xml:space="preserve">Lapua </t>
  </si>
  <si>
    <t>Seinäjoki</t>
  </si>
  <si>
    <t>Soini</t>
  </si>
  <si>
    <t>Teuva</t>
  </si>
  <si>
    <t>Vimpeli</t>
  </si>
  <si>
    <t xml:space="preserve">Ähtäri </t>
  </si>
  <si>
    <t xml:space="preserve">syntyneet - kuolleet </t>
  </si>
  <si>
    <t>väestönmuutos</t>
  </si>
  <si>
    <t>Vaasan sk ja Kyrönmaa</t>
  </si>
  <si>
    <t>Suupohjan rsk</t>
  </si>
  <si>
    <t>Vaasa + Vähäkyrö 2010-</t>
  </si>
  <si>
    <t>Laihia</t>
  </si>
  <si>
    <t>Luoto</t>
  </si>
  <si>
    <t>Maalahti</t>
  </si>
  <si>
    <t>Vöyri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</si>
</sst>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/>
    <xf numFmtId="0" fontId="8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4" fontId="0" fillId="0" borderId="0" xfId="0" applyNumberFormat="1"/>
    <xf numFmtId="2" fontId="0" fillId="0" borderId="0" xfId="0" applyNumberFormat="1"/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2" fontId="0" fillId="0" borderId="0" xfId="0" applyNumberFormat="1" applyAlignment="1" applyProtection="1">
      <alignment horizontal="right"/>
      <protection locked="0"/>
    </xf>
    <xf numFmtId="2" fontId="13" fillId="0" borderId="0" xfId="0" applyNumberFormat="1" applyFont="1"/>
    <xf numFmtId="2" fontId="7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5.xml"/><Relationship Id="rId39" Type="http://schemas.openxmlformats.org/officeDocument/2006/relationships/worksheet" Target="worksheets/sheet10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34" Type="http://schemas.openxmlformats.org/officeDocument/2006/relationships/worksheet" Target="worksheets/sheet5.xml"/><Relationship Id="rId42" Type="http://schemas.openxmlformats.org/officeDocument/2006/relationships/worksheet" Target="worksheets/sheet13.xml"/><Relationship Id="rId47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worksheet" Target="worksheets/sheet4.xml"/><Relationship Id="rId38" Type="http://schemas.openxmlformats.org/officeDocument/2006/relationships/worksheet" Target="worksheets/sheet9.xml"/><Relationship Id="rId46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29" Type="http://schemas.openxmlformats.org/officeDocument/2006/relationships/chartsheet" Target="chartsheets/sheet28.xml"/><Relationship Id="rId41" Type="http://schemas.openxmlformats.org/officeDocument/2006/relationships/worksheet" Target="worksheets/sheet1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3.xml"/><Relationship Id="rId32" Type="http://schemas.openxmlformats.org/officeDocument/2006/relationships/worksheet" Target="worksheets/sheet3.xml"/><Relationship Id="rId37" Type="http://schemas.openxmlformats.org/officeDocument/2006/relationships/worksheet" Target="worksheets/sheet8.xml"/><Relationship Id="rId40" Type="http://schemas.openxmlformats.org/officeDocument/2006/relationships/worksheet" Target="worksheets/sheet11.xml"/><Relationship Id="rId45" Type="http://schemas.openxmlformats.org/officeDocument/2006/relationships/worksheet" Target="worksheets/sheet16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36" Type="http://schemas.openxmlformats.org/officeDocument/2006/relationships/worksheet" Target="worksheets/sheet7.xml"/><Relationship Id="rId49" Type="http://schemas.openxmlformats.org/officeDocument/2006/relationships/calcChain" Target="calcChain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31" Type="http://schemas.openxmlformats.org/officeDocument/2006/relationships/worksheet" Target="worksheets/sheet2.xml"/><Relationship Id="rId44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chartsheet" Target="chartsheets/sheet29.xml"/><Relationship Id="rId35" Type="http://schemas.openxmlformats.org/officeDocument/2006/relationships/worksheet" Target="worksheets/sheet6.xml"/><Relationship Id="rId43" Type="http://schemas.openxmlformats.org/officeDocument/2006/relationships/worksheet" Target="worksheets/sheet14.xml"/><Relationship Id="rId48" Type="http://schemas.openxmlformats.org/officeDocument/2006/relationships/sharedStrings" Target="sharedStrings.xml"/><Relationship Id="rId8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ELY-alueen väestönmuutokset 2010-14, 1.-3. vuosineljännes 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ely!$P$12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ely!$O$13:$O$16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ely!$P$13:$P$16</c:f>
              <c:numCache>
                <c:formatCode>General</c:formatCode>
                <c:ptCount val="4"/>
                <c:pt idx="0">
                  <c:v>714</c:v>
                </c:pt>
                <c:pt idx="1">
                  <c:v>-403</c:v>
                </c:pt>
                <c:pt idx="2">
                  <c:v>642</c:v>
                </c:pt>
                <c:pt idx="3">
                  <c:v>953</c:v>
                </c:pt>
              </c:numCache>
            </c:numRef>
          </c:val>
        </c:ser>
        <c:ser>
          <c:idx val="1"/>
          <c:order val="1"/>
          <c:tx>
            <c:strRef>
              <c:f>ely!$Q$12</c:f>
              <c:strCache>
                <c:ptCount val="1"/>
                <c:pt idx="0">
                  <c:v>2011</c:v>
                </c:pt>
              </c:strCache>
            </c:strRef>
          </c:tx>
          <c:dLbls>
            <c:dLbl>
              <c:idx val="3"/>
              <c:layout>
                <c:manualLayout>
                  <c:x val="1.0009594216775272E-16"/>
                  <c:y val="4.1730282072062943E-3"/>
                </c:manualLayout>
              </c:layout>
              <c:showVal val="1"/>
            </c:dLbl>
            <c:showVal val="1"/>
          </c:dLbls>
          <c:cat>
            <c:strRef>
              <c:f>ely!$O$13:$O$16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ely!$Q$13:$Q$16</c:f>
              <c:numCache>
                <c:formatCode>General</c:formatCode>
                <c:ptCount val="4"/>
                <c:pt idx="0">
                  <c:v>555</c:v>
                </c:pt>
                <c:pt idx="1">
                  <c:v>-339</c:v>
                </c:pt>
                <c:pt idx="2">
                  <c:v>828</c:v>
                </c:pt>
                <c:pt idx="3">
                  <c:v>1044</c:v>
                </c:pt>
              </c:numCache>
            </c:numRef>
          </c:val>
        </c:ser>
        <c:ser>
          <c:idx val="2"/>
          <c:order val="2"/>
          <c:tx>
            <c:strRef>
              <c:f>ely!$R$12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ely!$O$13:$O$16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ely!$R$13:$R$16</c:f>
              <c:numCache>
                <c:formatCode>General</c:formatCode>
                <c:ptCount val="4"/>
                <c:pt idx="0">
                  <c:v>500</c:v>
                </c:pt>
                <c:pt idx="1">
                  <c:v>-613</c:v>
                </c:pt>
                <c:pt idx="2">
                  <c:v>637</c:v>
                </c:pt>
                <c:pt idx="3">
                  <c:v>524</c:v>
                </c:pt>
              </c:numCache>
            </c:numRef>
          </c:val>
        </c:ser>
        <c:ser>
          <c:idx val="3"/>
          <c:order val="3"/>
          <c:tx>
            <c:strRef>
              <c:f>ely!$S$12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1.6692112828825177E-2"/>
                </c:manualLayout>
              </c:layout>
              <c:showVal val="1"/>
            </c:dLbl>
            <c:dLbl>
              <c:idx val="2"/>
              <c:layout>
                <c:manualLayout>
                  <c:x val="-1.3649604338811594E-3"/>
                  <c:y val="1.0432570518015782E-2"/>
                </c:manualLayout>
              </c:layout>
              <c:showVal val="1"/>
            </c:dLbl>
            <c:showVal val="1"/>
          </c:dLbls>
          <c:cat>
            <c:strRef>
              <c:f>ely!$O$13:$O$16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ely!$S$13:$S$16</c:f>
              <c:numCache>
                <c:formatCode>General</c:formatCode>
                <c:ptCount val="4"/>
                <c:pt idx="0">
                  <c:v>417</c:v>
                </c:pt>
                <c:pt idx="1">
                  <c:v>-662</c:v>
                </c:pt>
                <c:pt idx="2">
                  <c:v>935</c:v>
                </c:pt>
                <c:pt idx="3">
                  <c:v>690</c:v>
                </c:pt>
              </c:numCache>
            </c:numRef>
          </c:val>
        </c:ser>
        <c:ser>
          <c:idx val="4"/>
          <c:order val="4"/>
          <c:tx>
            <c:strRef>
              <c:f>ely!$T$12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1"/>
              <c:layout>
                <c:manualLayout>
                  <c:x val="-1.3649604338811594E-3"/>
                  <c:y val="1.2519084621618881E-2"/>
                </c:manualLayout>
              </c:layout>
              <c:showVal val="1"/>
            </c:dLbl>
            <c:showVal val="1"/>
          </c:dLbls>
          <c:cat>
            <c:strRef>
              <c:f>ely!$O$13:$O$16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ely!$T$13:$T$16</c:f>
              <c:numCache>
                <c:formatCode>General</c:formatCode>
                <c:ptCount val="4"/>
                <c:pt idx="0">
                  <c:v>541</c:v>
                </c:pt>
                <c:pt idx="1">
                  <c:v>-507</c:v>
                </c:pt>
                <c:pt idx="2">
                  <c:v>850</c:v>
                </c:pt>
                <c:pt idx="3">
                  <c:v>884</c:v>
                </c:pt>
              </c:numCache>
            </c:numRef>
          </c:val>
        </c:ser>
        <c:axId val="163261056"/>
        <c:axId val="163291520"/>
      </c:barChart>
      <c:catAx>
        <c:axId val="163261056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3291520"/>
        <c:crosses val="autoZero"/>
        <c:auto val="1"/>
        <c:lblAlgn val="ctr"/>
        <c:lblOffset val="100"/>
      </c:catAx>
      <c:valAx>
        <c:axId val="163291520"/>
        <c:scaling>
          <c:orientation val="minMax"/>
          <c:max val="1200"/>
          <c:min val="-8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3261056"/>
        <c:crosses val="autoZero"/>
        <c:crossBetween val="between"/>
        <c:majorUnit val="20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800"/>
            </a:pPr>
            <a:r>
              <a:rPr lang="fi-FI" sz="1800"/>
              <a:t>Pohjanmaan</a:t>
            </a:r>
            <a:r>
              <a:rPr lang="fi-FI" sz="1800" baseline="0"/>
              <a:t> kuntien väkiluku 30.9.2014, koko maakunta 181 118</a:t>
            </a:r>
            <a:endParaRPr lang="fi-FI" sz="1800"/>
          </a:p>
        </c:rich>
      </c:tx>
      <c:layout/>
    </c:title>
    <c:plotArea>
      <c:layout>
        <c:manualLayout>
          <c:layoutTarget val="inner"/>
          <c:xMode val="edge"/>
          <c:yMode val="edge"/>
          <c:x val="0.24867203859205494"/>
          <c:y val="0.16064762111926859"/>
          <c:w val="0.50538573620645677"/>
          <c:h val="0.77254581171723891"/>
        </c:manualLayout>
      </c:layout>
      <c:pieChart>
        <c:varyColors val="1"/>
        <c:ser>
          <c:idx val="0"/>
          <c:order val="0"/>
          <c:dLbls>
            <c:dLbl>
              <c:idx val="12"/>
              <c:layout>
                <c:manualLayout>
                  <c:x val="-8.1897626032870728E-3"/>
                  <c:y val="-1.2519084621618881E-2"/>
                </c:manualLayout>
              </c:layout>
              <c:dLblPos val="outEnd"/>
              <c:showVal val="1"/>
              <c:showCatName val="1"/>
              <c:showPercent val="1"/>
            </c:dLbl>
            <c:dLbl>
              <c:idx val="13"/>
              <c:layout>
                <c:manualLayout>
                  <c:x val="-6.8248021694057269E-3"/>
                  <c:y val="-3.5470739761253783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4"/>
              <c:layout>
                <c:manualLayout>
                  <c:x val="0.11192675557825579"/>
                  <c:y val="-4.7989988675321484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5"/>
              <c:layout>
                <c:manualLayout>
                  <c:x val="8.7357467768394065E-2"/>
                  <c:y val="-3.3384225657650354E-2"/>
                </c:manualLayout>
              </c:layout>
              <c:dLblPos val="bestFit"/>
              <c:showVal val="1"/>
              <c:showCatName val="1"/>
              <c:showPercent val="1"/>
            </c:dLbl>
            <c:numFmt formatCode="0.0\ %" sourceLinked="0"/>
            <c:txPr>
              <a:bodyPr/>
              <a:lstStyle/>
              <a:p>
                <a:pPr>
                  <a:defRPr sz="1000"/>
                </a:pPr>
                <a:endParaRPr lang="fi-FI"/>
              </a:p>
            </c:txPr>
            <c:dLblPos val="outEnd"/>
            <c:showVal val="1"/>
            <c:showCatName val="1"/>
            <c:showPercent val="1"/>
            <c:showLeaderLines val="1"/>
          </c:dLbls>
          <c:cat>
            <c:strRef>
              <c:f>kunnat!$E$24:$E$38</c:f>
              <c:strCache>
                <c:ptCount val="15"/>
                <c:pt idx="0">
                  <c:v>Vaasa</c:v>
                </c:pt>
                <c:pt idx="1">
                  <c:v>Pietarsaari</c:v>
                </c:pt>
                <c:pt idx="2">
                  <c:v>Mustasaari</c:v>
                </c:pt>
                <c:pt idx="3">
                  <c:v>Pedersöre</c:v>
                </c:pt>
                <c:pt idx="4">
                  <c:v>Närpiö</c:v>
                </c:pt>
                <c:pt idx="5">
                  <c:v>Laihia</c:v>
                </c:pt>
                <c:pt idx="6">
                  <c:v>Uusikaarlepyy</c:v>
                </c:pt>
                <c:pt idx="7">
                  <c:v>Kristiinankaupunki</c:v>
                </c:pt>
                <c:pt idx="8">
                  <c:v>Vöyri</c:v>
                </c:pt>
                <c:pt idx="9">
                  <c:v>Kruunupyy</c:v>
                </c:pt>
                <c:pt idx="10">
                  <c:v>Maalahti</c:v>
                </c:pt>
                <c:pt idx="11">
                  <c:v>Luoto</c:v>
                </c:pt>
                <c:pt idx="12">
                  <c:v>Isokyrö</c:v>
                </c:pt>
                <c:pt idx="13">
                  <c:v>Korsnäs</c:v>
                </c:pt>
                <c:pt idx="14">
                  <c:v>Kaskinen</c:v>
                </c:pt>
              </c:strCache>
            </c:strRef>
          </c:cat>
          <c:val>
            <c:numRef>
              <c:f>kunnat!$F$24:$F$38</c:f>
              <c:numCache>
                <c:formatCode>General</c:formatCode>
                <c:ptCount val="15"/>
                <c:pt idx="0">
                  <c:v>66321</c:v>
                </c:pt>
                <c:pt idx="1">
                  <c:v>19633</c:v>
                </c:pt>
                <c:pt idx="2">
                  <c:v>19153</c:v>
                </c:pt>
                <c:pt idx="3">
                  <c:v>10970</c:v>
                </c:pt>
                <c:pt idx="4">
                  <c:v>9335</c:v>
                </c:pt>
                <c:pt idx="5">
                  <c:v>8007</c:v>
                </c:pt>
                <c:pt idx="6">
                  <c:v>7524</c:v>
                </c:pt>
                <c:pt idx="7">
                  <c:v>7001</c:v>
                </c:pt>
                <c:pt idx="8">
                  <c:v>6691</c:v>
                </c:pt>
                <c:pt idx="9">
                  <c:v>6682</c:v>
                </c:pt>
                <c:pt idx="10">
                  <c:v>5580</c:v>
                </c:pt>
                <c:pt idx="11">
                  <c:v>5065</c:v>
                </c:pt>
                <c:pt idx="12">
                  <c:v>4854</c:v>
                </c:pt>
                <c:pt idx="13">
                  <c:v>2218</c:v>
                </c:pt>
                <c:pt idx="14">
                  <c:v>1350</c:v>
                </c:pt>
              </c:numCache>
            </c:numRef>
          </c:val>
        </c:ser>
        <c:firstSliceAng val="0"/>
      </c:pieChart>
    </c:plotArea>
    <c:plotVisOnly val="1"/>
  </c:chart>
  <c:txPr>
    <a:bodyPr/>
    <a:lstStyle/>
    <a:p>
      <a:pPr>
        <a:defRPr sz="900" b="1"/>
      </a:pPr>
      <a:endParaRPr lang="fi-FI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Keski-Pohjanmaan</a:t>
            </a:r>
            <a:r>
              <a:rPr lang="fi-FI" baseline="0"/>
              <a:t> väestönmuutokset 2010-14, 1.-3. vuosineljännes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KP!$P$12</c:f>
              <c:strCache>
                <c:ptCount val="1"/>
                <c:pt idx="0">
                  <c:v>2010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4.1730282072063038E-3"/>
                </c:manualLayout>
              </c:layout>
              <c:showVal val="1"/>
            </c:dLbl>
            <c:showVal val="1"/>
          </c:dLbls>
          <c:cat>
            <c:strRef>
              <c:f>KP!$O$13:$O$16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KP!$P$13:$P$16</c:f>
              <c:numCache>
                <c:formatCode>General</c:formatCode>
                <c:ptCount val="4"/>
                <c:pt idx="0">
                  <c:v>211</c:v>
                </c:pt>
                <c:pt idx="1">
                  <c:v>-143</c:v>
                </c:pt>
                <c:pt idx="2">
                  <c:v>87</c:v>
                </c:pt>
                <c:pt idx="3">
                  <c:v>155</c:v>
                </c:pt>
              </c:numCache>
            </c:numRef>
          </c:val>
        </c:ser>
        <c:ser>
          <c:idx val="1"/>
          <c:order val="1"/>
          <c:tx>
            <c:strRef>
              <c:f>KP!$Q$12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KP!$O$13:$O$16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KP!$Q$13:$Q$16</c:f>
              <c:numCache>
                <c:formatCode>General</c:formatCode>
                <c:ptCount val="4"/>
                <c:pt idx="0">
                  <c:v>195</c:v>
                </c:pt>
                <c:pt idx="1">
                  <c:v>-223</c:v>
                </c:pt>
                <c:pt idx="2">
                  <c:v>124</c:v>
                </c:pt>
                <c:pt idx="3">
                  <c:v>96</c:v>
                </c:pt>
              </c:numCache>
            </c:numRef>
          </c:val>
        </c:ser>
        <c:ser>
          <c:idx val="2"/>
          <c:order val="2"/>
          <c:tx>
            <c:strRef>
              <c:f>KP!$R$12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KP!$O$13:$O$16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KP!$R$13:$R$16</c:f>
              <c:numCache>
                <c:formatCode>General</c:formatCode>
                <c:ptCount val="4"/>
                <c:pt idx="0">
                  <c:v>169</c:v>
                </c:pt>
                <c:pt idx="1">
                  <c:v>-188</c:v>
                </c:pt>
                <c:pt idx="2">
                  <c:v>101</c:v>
                </c:pt>
                <c:pt idx="3">
                  <c:v>82</c:v>
                </c:pt>
              </c:numCache>
            </c:numRef>
          </c:val>
        </c:ser>
        <c:ser>
          <c:idx val="3"/>
          <c:order val="3"/>
          <c:tx>
            <c:strRef>
              <c:f>KP!$S$12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1"/>
              <c:layout>
                <c:manualLayout>
                  <c:x val="5.0047971083877168E-17"/>
                  <c:y val="4.1730282072062943E-3"/>
                </c:manualLayout>
              </c:layout>
              <c:showVal val="1"/>
            </c:dLbl>
            <c:showVal val="1"/>
          </c:dLbls>
          <c:cat>
            <c:strRef>
              <c:f>KP!$O$13:$O$16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KP!$S$13:$S$16</c:f>
              <c:numCache>
                <c:formatCode>General</c:formatCode>
                <c:ptCount val="4"/>
                <c:pt idx="0">
                  <c:v>162</c:v>
                </c:pt>
                <c:pt idx="1">
                  <c:v>-247</c:v>
                </c:pt>
                <c:pt idx="2">
                  <c:v>102</c:v>
                </c:pt>
                <c:pt idx="3">
                  <c:v>17</c:v>
                </c:pt>
              </c:numCache>
            </c:numRef>
          </c:val>
        </c:ser>
        <c:ser>
          <c:idx val="4"/>
          <c:order val="4"/>
          <c:tx>
            <c:strRef>
              <c:f>KP!$T$12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6.2595423108094475E-3"/>
                </c:manualLayout>
              </c:layout>
              <c:showVal val="1"/>
            </c:dLbl>
            <c:showVal val="1"/>
          </c:dLbls>
          <c:cat>
            <c:strRef>
              <c:f>KP!$O$13:$O$16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KP!$T$13:$T$16</c:f>
              <c:numCache>
                <c:formatCode>General</c:formatCode>
                <c:ptCount val="4"/>
                <c:pt idx="0">
                  <c:v>185</c:v>
                </c:pt>
                <c:pt idx="1">
                  <c:v>-170</c:v>
                </c:pt>
                <c:pt idx="2">
                  <c:v>125</c:v>
                </c:pt>
                <c:pt idx="3">
                  <c:v>140</c:v>
                </c:pt>
              </c:numCache>
            </c:numRef>
          </c:val>
        </c:ser>
        <c:axId val="164658176"/>
        <c:axId val="164672256"/>
      </c:barChart>
      <c:catAx>
        <c:axId val="164658176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672256"/>
        <c:crosses val="autoZero"/>
        <c:auto val="1"/>
        <c:lblAlgn val="ctr"/>
        <c:lblOffset val="100"/>
      </c:catAx>
      <c:valAx>
        <c:axId val="164672256"/>
        <c:scaling>
          <c:orientation val="minMax"/>
          <c:max val="250"/>
          <c:min val="-3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4658176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Keski-Pohjanmaan</a:t>
            </a:r>
            <a:r>
              <a:rPr lang="fi-FI" baseline="0"/>
              <a:t> kuntien väestönmuutokset  2014, 1.-3. vuosineljännes,</a:t>
            </a:r>
          </a:p>
          <a:p>
            <a:pPr>
              <a:defRPr/>
            </a:pPr>
            <a:r>
              <a:rPr lang="fi-FI" baseline="0"/>
              <a:t>koko maakunta 140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7"/>
              <c:layout>
                <c:manualLayout>
                  <c:x val="0"/>
                  <c:y val="6.2595423108094562E-3"/>
                </c:manualLayout>
              </c:layout>
              <c:showVal val="1"/>
            </c:dLbl>
            <c:showVal val="1"/>
          </c:dLbls>
          <c:cat>
            <c:strRef>
              <c:f>kunnat!$A$74:$A$81</c:f>
              <c:strCache>
                <c:ptCount val="8"/>
                <c:pt idx="0">
                  <c:v>Kokkola</c:v>
                </c:pt>
                <c:pt idx="1">
                  <c:v>Veteli</c:v>
                </c:pt>
                <c:pt idx="2">
                  <c:v>Perho</c:v>
                </c:pt>
                <c:pt idx="3">
                  <c:v>Lestijärvi</c:v>
                </c:pt>
                <c:pt idx="4">
                  <c:v>Halsua</c:v>
                </c:pt>
                <c:pt idx="5">
                  <c:v>Kaustinen</c:v>
                </c:pt>
                <c:pt idx="6">
                  <c:v>Toholampi</c:v>
                </c:pt>
                <c:pt idx="7">
                  <c:v>Kannus</c:v>
                </c:pt>
              </c:strCache>
            </c:strRef>
          </c:cat>
          <c:val>
            <c:numRef>
              <c:f>kunnat!$B$74:$B$81</c:f>
              <c:numCache>
                <c:formatCode>General</c:formatCode>
                <c:ptCount val="8"/>
                <c:pt idx="0">
                  <c:v>204</c:v>
                </c:pt>
                <c:pt idx="1">
                  <c:v>3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-6</c:v>
                </c:pt>
                <c:pt idx="6">
                  <c:v>-19</c:v>
                </c:pt>
                <c:pt idx="7">
                  <c:v>-39</c:v>
                </c:pt>
              </c:numCache>
            </c:numRef>
          </c:val>
        </c:ser>
        <c:axId val="164754560"/>
        <c:axId val="164756096"/>
      </c:barChart>
      <c:catAx>
        <c:axId val="164754560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756096"/>
        <c:crosses val="autoZero"/>
        <c:auto val="1"/>
        <c:lblAlgn val="ctr"/>
        <c:lblOffset val="100"/>
      </c:catAx>
      <c:valAx>
        <c:axId val="164756096"/>
        <c:scaling>
          <c:orientation val="minMax"/>
          <c:max val="250"/>
          <c:min val="-5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4754560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Keski-Pohjanmaan</a:t>
            </a:r>
            <a:r>
              <a:rPr lang="fi-FI" baseline="0"/>
              <a:t> kuntien väestön %-muutokset 2014, 1.-3. vuosineljännes,</a:t>
            </a:r>
          </a:p>
          <a:p>
            <a:pPr>
              <a:defRPr/>
            </a:pPr>
            <a:r>
              <a:rPr lang="fi-FI" baseline="0"/>
              <a:t>koko maakunta  0,20 %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3649604338811605E-3"/>
                  <c:y val="1.0432570518015773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8.3460564144126163E-3"/>
                </c:manualLayout>
              </c:layout>
              <c:showVal val="1"/>
            </c:dLbl>
            <c:showVal val="1"/>
          </c:dLbls>
          <c:cat>
            <c:strRef>
              <c:f>kunnat!$A$84:$A$91</c:f>
              <c:strCache>
                <c:ptCount val="8"/>
                <c:pt idx="0">
                  <c:v>Kokkola</c:v>
                </c:pt>
                <c:pt idx="1">
                  <c:v>Veteli</c:v>
                </c:pt>
                <c:pt idx="2">
                  <c:v>Perho</c:v>
                </c:pt>
                <c:pt idx="3">
                  <c:v>Lestijärvi</c:v>
                </c:pt>
                <c:pt idx="4">
                  <c:v>Kaustinen</c:v>
                </c:pt>
                <c:pt idx="5">
                  <c:v>Halsua</c:v>
                </c:pt>
                <c:pt idx="6">
                  <c:v>Toholampi</c:v>
                </c:pt>
                <c:pt idx="7">
                  <c:v>Kannus</c:v>
                </c:pt>
              </c:strCache>
            </c:strRef>
          </c:cat>
          <c:val>
            <c:numRef>
              <c:f>kunnat!$B$84:$B$91</c:f>
              <c:numCache>
                <c:formatCode>0.00</c:formatCode>
                <c:ptCount val="8"/>
                <c:pt idx="0">
                  <c:v>0.43375645850609174</c:v>
                </c:pt>
                <c:pt idx="1">
                  <c:v>9.003601440576231E-2</c:v>
                </c:pt>
                <c:pt idx="2">
                  <c:v>0</c:v>
                </c:pt>
                <c:pt idx="3">
                  <c:v>-0.12224938875305623</c:v>
                </c:pt>
                <c:pt idx="4">
                  <c:v>-0.13992537313432835</c:v>
                </c:pt>
                <c:pt idx="5">
                  <c:v>-0.16273393002441008</c:v>
                </c:pt>
                <c:pt idx="6">
                  <c:v>-0.56196391600118312</c:v>
                </c:pt>
                <c:pt idx="7">
                  <c:v>-0.68722466960352424</c:v>
                </c:pt>
              </c:numCache>
            </c:numRef>
          </c:val>
        </c:ser>
        <c:axId val="164780672"/>
        <c:axId val="164807040"/>
      </c:barChart>
      <c:catAx>
        <c:axId val="164780672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807040"/>
        <c:crosses val="autoZero"/>
        <c:auto val="1"/>
        <c:lblAlgn val="ctr"/>
        <c:lblOffset val="100"/>
      </c:catAx>
      <c:valAx>
        <c:axId val="164807040"/>
        <c:scaling>
          <c:orientation val="minMax"/>
          <c:max val="0.60000000000000064"/>
          <c:min val="-0.8"/>
        </c:scaling>
        <c:axPos val="l"/>
        <c:majorGridlines/>
        <c:numFmt formatCode="0.0" sourceLinked="0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47806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Keski-Pohjanmaan</a:t>
            </a:r>
            <a:r>
              <a:rPr lang="fi-FI" baseline="0"/>
              <a:t> kuntien väestönmuutosten osatekijät %-osuutena väkiluvusta 2014, 1.-3. vuosineljännes</a:t>
            </a:r>
            <a:endParaRPr lang="fi-FI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kunnat!$P$62</c:f>
              <c:strCache>
                <c:ptCount val="1"/>
                <c:pt idx="0">
                  <c:v>syntyneet - kuolleet 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kunnat!$O$63:$O$70</c:f>
              <c:strCache>
                <c:ptCount val="8"/>
                <c:pt idx="0">
                  <c:v>Kannus</c:v>
                </c:pt>
                <c:pt idx="1">
                  <c:v>Toholampi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Veteli</c:v>
                </c:pt>
                <c:pt idx="7">
                  <c:v>Kokkola</c:v>
                </c:pt>
              </c:strCache>
            </c:strRef>
          </c:cat>
          <c:val>
            <c:numRef>
              <c:f>kunnat!$P$63:$P$70</c:f>
              <c:numCache>
                <c:formatCode>0.00</c:formatCode>
                <c:ptCount val="8"/>
                <c:pt idx="0">
                  <c:v>0.28388928317955997</c:v>
                </c:pt>
                <c:pt idx="1">
                  <c:v>-8.9232599643069593E-2</c:v>
                </c:pt>
                <c:pt idx="2">
                  <c:v>0</c:v>
                </c:pt>
                <c:pt idx="3">
                  <c:v>0.18682858477347034</c:v>
                </c:pt>
                <c:pt idx="4">
                  <c:v>-0.24479804161566704</c:v>
                </c:pt>
                <c:pt idx="5">
                  <c:v>0.44474854601436881</c:v>
                </c:pt>
                <c:pt idx="6">
                  <c:v>0</c:v>
                </c:pt>
                <c:pt idx="7">
                  <c:v>0.32391235312797717</c:v>
                </c:pt>
              </c:numCache>
            </c:numRef>
          </c:val>
        </c:ser>
        <c:ser>
          <c:idx val="1"/>
          <c:order val="1"/>
          <c:tx>
            <c:strRef>
              <c:f>kunnat!$Q$62</c:f>
              <c:strCache>
                <c:ptCount val="1"/>
                <c:pt idx="0">
                  <c:v>nettomaassamuutto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kunnat!$O$63:$O$70</c:f>
              <c:strCache>
                <c:ptCount val="8"/>
                <c:pt idx="0">
                  <c:v>Kannus</c:v>
                </c:pt>
                <c:pt idx="1">
                  <c:v>Toholampi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Veteli</c:v>
                </c:pt>
                <c:pt idx="7">
                  <c:v>Kokkola</c:v>
                </c:pt>
              </c:strCache>
            </c:strRef>
          </c:cat>
          <c:val>
            <c:numRef>
              <c:f>kunnat!$Q$63:$Q$70</c:f>
              <c:numCache>
                <c:formatCode>0.00</c:formatCode>
                <c:ptCount val="8"/>
                <c:pt idx="0">
                  <c:v>-1.1533002129169623</c:v>
                </c:pt>
                <c:pt idx="1">
                  <c:v>-0.62462819750148724</c:v>
                </c:pt>
                <c:pt idx="2">
                  <c:v>-0.32599837000814996</c:v>
                </c:pt>
                <c:pt idx="3">
                  <c:v>-0.42036431574030825</c:v>
                </c:pt>
                <c:pt idx="4">
                  <c:v>-0.36719706242350064</c:v>
                </c:pt>
                <c:pt idx="5">
                  <c:v>-0.54738282586383846</c:v>
                </c:pt>
                <c:pt idx="6">
                  <c:v>-8.9955022488755615E-2</c:v>
                </c:pt>
                <c:pt idx="7">
                  <c:v>-8.4682968138033235E-2</c:v>
                </c:pt>
              </c:numCache>
            </c:numRef>
          </c:val>
        </c:ser>
        <c:ser>
          <c:idx val="2"/>
          <c:order val="2"/>
          <c:tx>
            <c:strRef>
              <c:f>kunnat!$R$62</c:f>
              <c:strCache>
                <c:ptCount val="1"/>
                <c:pt idx="0">
                  <c:v>nettomaahanmuutto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kunnat!$O$63:$O$70</c:f>
              <c:strCache>
                <c:ptCount val="8"/>
                <c:pt idx="0">
                  <c:v>Kannus</c:v>
                </c:pt>
                <c:pt idx="1">
                  <c:v>Toholampi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Veteli</c:v>
                </c:pt>
                <c:pt idx="7">
                  <c:v>Kokkola</c:v>
                </c:pt>
              </c:strCache>
            </c:strRef>
          </c:cat>
          <c:val>
            <c:numRef>
              <c:f>kunnat!$R$63:$R$70</c:f>
              <c:numCache>
                <c:formatCode>0.00</c:formatCode>
                <c:ptCount val="8"/>
                <c:pt idx="0">
                  <c:v>0.17743080198722497</c:v>
                </c:pt>
                <c:pt idx="1">
                  <c:v>0.14872099940511599</c:v>
                </c:pt>
                <c:pt idx="2">
                  <c:v>0.16299918500407498</c:v>
                </c:pt>
                <c:pt idx="3">
                  <c:v>9.3414292386735168E-2</c:v>
                </c:pt>
                <c:pt idx="4">
                  <c:v>0.48959608323133408</c:v>
                </c:pt>
                <c:pt idx="5">
                  <c:v>0.10263427984946973</c:v>
                </c:pt>
                <c:pt idx="6">
                  <c:v>0.17991004497751123</c:v>
                </c:pt>
                <c:pt idx="7">
                  <c:v>0.19265375251402561</c:v>
                </c:pt>
              </c:numCache>
            </c:numRef>
          </c:val>
        </c:ser>
        <c:overlap val="100"/>
        <c:axId val="164874880"/>
        <c:axId val="164897152"/>
      </c:barChart>
      <c:catAx>
        <c:axId val="164874880"/>
        <c:scaling>
          <c:orientation val="minMax"/>
        </c:scaling>
        <c:axPos val="l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897152"/>
        <c:crosses val="autoZero"/>
        <c:auto val="1"/>
        <c:lblAlgn val="ctr"/>
        <c:lblOffset val="100"/>
      </c:catAx>
      <c:valAx>
        <c:axId val="164897152"/>
        <c:scaling>
          <c:orientation val="minMax"/>
          <c:max val="0.60000000000000064"/>
          <c:min val="-1.2"/>
        </c:scaling>
        <c:axPos val="b"/>
        <c:majorGridlines/>
        <c:numFmt formatCode="0.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64874880"/>
        <c:crosses val="autoZero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Keski-Pohjanmaan</a:t>
            </a:r>
            <a:r>
              <a:rPr lang="fi-FI" baseline="0"/>
              <a:t> kuntien väkiluku 30.9.2014, koko maakunta  68 817</a:t>
            </a:r>
            <a:endParaRPr lang="fi-FI"/>
          </a:p>
        </c:rich>
      </c:tx>
    </c:title>
    <c:plotArea>
      <c:layout>
        <c:manualLayout>
          <c:layoutTarget val="inner"/>
          <c:xMode val="edge"/>
          <c:yMode val="edge"/>
          <c:x val="0.24730707815817191"/>
          <c:y val="0.16690716343007841"/>
          <c:w val="0.50538573620645677"/>
          <c:h val="0.77254581171723891"/>
        </c:manualLayout>
      </c:layout>
      <c:pieChart>
        <c:varyColors val="1"/>
        <c:ser>
          <c:idx val="0"/>
          <c:order val="0"/>
          <c:dLbls>
            <c:dLbl>
              <c:idx val="6"/>
              <c:layout>
                <c:manualLayout>
                  <c:x val="-1.5014564772692711E-2"/>
                  <c:y val="-1.8778626932428322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7"/>
              <c:layout>
                <c:manualLayout>
                  <c:x val="9.5547230371681224E-2"/>
                  <c:y val="-3.129771155404721E-2"/>
                </c:manualLayout>
              </c:layout>
              <c:dLblPos val="bestFit"/>
              <c:showVal val="1"/>
              <c:showCatName val="1"/>
              <c:showPercent val="1"/>
            </c:dLbl>
            <c:numFmt formatCode="0.0\ %" sourceLinked="0"/>
            <c:txPr>
              <a:bodyPr/>
              <a:lstStyle/>
              <a:p>
                <a:pPr>
                  <a:defRPr sz="1200" b="1"/>
                </a:pPr>
                <a:endParaRPr lang="fi-FI"/>
              </a:p>
            </c:txPr>
            <c:dLblPos val="outEnd"/>
            <c:showVal val="1"/>
            <c:showCatName val="1"/>
            <c:showPercent val="1"/>
            <c:showLeaderLines val="1"/>
          </c:dLbls>
          <c:cat>
            <c:strRef>
              <c:f>kunnat!$E$74:$E$81</c:f>
              <c:strCache>
                <c:ptCount val="8"/>
                <c:pt idx="0">
                  <c:v>Kokkola</c:v>
                </c:pt>
                <c:pt idx="1">
                  <c:v>Kannus</c:v>
                </c:pt>
                <c:pt idx="2">
                  <c:v>Kaustinen</c:v>
                </c:pt>
                <c:pt idx="3">
                  <c:v>Toholampi</c:v>
                </c:pt>
                <c:pt idx="4">
                  <c:v>Veteli</c:v>
                </c:pt>
                <c:pt idx="5">
                  <c:v>Perho</c:v>
                </c:pt>
                <c:pt idx="6">
                  <c:v>Halsua</c:v>
                </c:pt>
                <c:pt idx="7">
                  <c:v>Lestijärvi</c:v>
                </c:pt>
              </c:strCache>
            </c:strRef>
          </c:cat>
          <c:val>
            <c:numRef>
              <c:f>kunnat!$F$74:$F$81</c:f>
              <c:numCache>
                <c:formatCode>General</c:formatCode>
                <c:ptCount val="8"/>
                <c:pt idx="0">
                  <c:v>47235</c:v>
                </c:pt>
                <c:pt idx="1">
                  <c:v>5636</c:v>
                </c:pt>
                <c:pt idx="2">
                  <c:v>4282</c:v>
                </c:pt>
                <c:pt idx="3">
                  <c:v>3362</c:v>
                </c:pt>
                <c:pt idx="4">
                  <c:v>3335</c:v>
                </c:pt>
                <c:pt idx="5">
                  <c:v>2923</c:v>
                </c:pt>
                <c:pt idx="6">
                  <c:v>1227</c:v>
                </c:pt>
                <c:pt idx="7">
                  <c:v>817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800"/>
            </a:pPr>
            <a:r>
              <a:rPr lang="fi-FI" sz="1800"/>
              <a:t>Etelä-Pohjanmaan</a:t>
            </a:r>
            <a:r>
              <a:rPr lang="fi-FI" sz="1800" baseline="0"/>
              <a:t> kuntien väestönmuutokset 2014, 1.-3. vuosineljännes, </a:t>
            </a:r>
          </a:p>
          <a:p>
            <a:pPr>
              <a:defRPr sz="1800"/>
            </a:pPr>
            <a:r>
              <a:rPr lang="fi-FI" sz="1800" baseline="0"/>
              <a:t>koko maakunta -368</a:t>
            </a:r>
            <a:endParaRPr lang="fi-FI" sz="1800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000" b="0"/>
                </a:pPr>
                <a:endParaRPr lang="fi-FI"/>
              </a:p>
            </c:txPr>
            <c:showVal val="1"/>
          </c:dLbls>
          <c:cat>
            <c:strRef>
              <c:f>kunnat!$A$117:$A$134</c:f>
              <c:strCache>
                <c:ptCount val="18"/>
                <c:pt idx="0">
                  <c:v>Alavus</c:v>
                </c:pt>
                <c:pt idx="1">
                  <c:v>Kurikka</c:v>
                </c:pt>
                <c:pt idx="2">
                  <c:v>Jalasjärvi</c:v>
                </c:pt>
                <c:pt idx="3">
                  <c:v>Kauhava</c:v>
                </c:pt>
                <c:pt idx="4">
                  <c:v>Teuva</c:v>
                </c:pt>
                <c:pt idx="5">
                  <c:v>Ähtäri </c:v>
                </c:pt>
                <c:pt idx="6">
                  <c:v>Kauhajoki</c:v>
                </c:pt>
                <c:pt idx="7">
                  <c:v>Kuortane</c:v>
                </c:pt>
                <c:pt idx="8">
                  <c:v>Isojoki </c:v>
                </c:pt>
                <c:pt idx="9">
                  <c:v>Vimpeli</c:v>
                </c:pt>
                <c:pt idx="10">
                  <c:v>Karijoki </c:v>
                </c:pt>
                <c:pt idx="11">
                  <c:v>Lappajärvi</c:v>
                </c:pt>
                <c:pt idx="12">
                  <c:v>Alajärvi</c:v>
                </c:pt>
                <c:pt idx="13">
                  <c:v>Evijärvi</c:v>
                </c:pt>
                <c:pt idx="14">
                  <c:v>Soini</c:v>
                </c:pt>
                <c:pt idx="15">
                  <c:v>Lapua </c:v>
                </c:pt>
                <c:pt idx="16">
                  <c:v>Ilmajoki</c:v>
                </c:pt>
                <c:pt idx="17">
                  <c:v>Seinäjoki</c:v>
                </c:pt>
              </c:strCache>
            </c:strRef>
          </c:cat>
          <c:val>
            <c:numRef>
              <c:f>kunnat!$B$117:$B$134</c:f>
              <c:numCache>
                <c:formatCode>General</c:formatCode>
                <c:ptCount val="18"/>
                <c:pt idx="0">
                  <c:v>-102</c:v>
                </c:pt>
                <c:pt idx="1">
                  <c:v>-99</c:v>
                </c:pt>
                <c:pt idx="2">
                  <c:v>-94</c:v>
                </c:pt>
                <c:pt idx="3">
                  <c:v>-85</c:v>
                </c:pt>
                <c:pt idx="4">
                  <c:v>-85</c:v>
                </c:pt>
                <c:pt idx="5">
                  <c:v>-82</c:v>
                </c:pt>
                <c:pt idx="6">
                  <c:v>-66</c:v>
                </c:pt>
                <c:pt idx="7">
                  <c:v>-66</c:v>
                </c:pt>
                <c:pt idx="8">
                  <c:v>-50</c:v>
                </c:pt>
                <c:pt idx="9">
                  <c:v>-44</c:v>
                </c:pt>
                <c:pt idx="10">
                  <c:v>-41</c:v>
                </c:pt>
                <c:pt idx="11">
                  <c:v>-40</c:v>
                </c:pt>
                <c:pt idx="12">
                  <c:v>-39</c:v>
                </c:pt>
                <c:pt idx="13">
                  <c:v>-28</c:v>
                </c:pt>
                <c:pt idx="14">
                  <c:v>-2</c:v>
                </c:pt>
                <c:pt idx="15">
                  <c:v>28</c:v>
                </c:pt>
                <c:pt idx="16">
                  <c:v>72</c:v>
                </c:pt>
                <c:pt idx="17">
                  <c:v>455</c:v>
                </c:pt>
              </c:numCache>
            </c:numRef>
          </c:val>
        </c:ser>
        <c:axId val="165067776"/>
        <c:axId val="165081856"/>
      </c:barChart>
      <c:catAx>
        <c:axId val="165067776"/>
        <c:scaling>
          <c:orientation val="minMax"/>
        </c:scaling>
        <c:axPos val="l"/>
        <c:tickLblPos val="low"/>
        <c:crossAx val="165081856"/>
        <c:crosses val="autoZero"/>
        <c:auto val="1"/>
        <c:lblAlgn val="ctr"/>
        <c:lblOffset val="100"/>
      </c:catAx>
      <c:valAx>
        <c:axId val="165081856"/>
        <c:scaling>
          <c:orientation val="minMax"/>
          <c:max val="500"/>
          <c:min val="-150"/>
        </c:scaling>
        <c:axPos val="b"/>
        <c:majorGridlines/>
        <c:numFmt formatCode="General" sourceLinked="1"/>
        <c:tickLblPos val="nextTo"/>
        <c:crossAx val="165067776"/>
        <c:crosses val="autoZero"/>
        <c:crossBetween val="between"/>
        <c:majorUnit val="50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sz="1200" b="1"/>
      </a:pPr>
      <a:endParaRPr lang="fi-FI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1800"/>
            </a:pPr>
            <a:r>
              <a:rPr lang="fi-FI" sz="1800"/>
              <a:t>Etelä-Pohjanmaan kuntien väkiluvun %-muutokset 2014, 1.-3.</a:t>
            </a:r>
            <a:r>
              <a:rPr lang="fi-FI" sz="1800" baseline="0"/>
              <a:t> vuosineljännes</a:t>
            </a:r>
            <a:r>
              <a:rPr lang="fi-FI" sz="1800"/>
              <a:t>, </a:t>
            </a:r>
          </a:p>
          <a:p>
            <a:pPr>
              <a:defRPr sz="1800"/>
            </a:pPr>
            <a:r>
              <a:rPr lang="fi-FI" sz="1800"/>
              <a:t>koko maakunta -0,12 %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000" b="0"/>
                </a:pPr>
                <a:endParaRPr lang="fi-FI"/>
              </a:p>
            </c:txPr>
            <c:showVal val="1"/>
          </c:dLbls>
          <c:cat>
            <c:strRef>
              <c:f>kunnat!$A$139:$A$156</c:f>
              <c:strCache>
                <c:ptCount val="18"/>
                <c:pt idx="0">
                  <c:v>Karijoki </c:v>
                </c:pt>
                <c:pt idx="1">
                  <c:v>Isojoki </c:v>
                </c:pt>
                <c:pt idx="2">
                  <c:v>Kuortane</c:v>
                </c:pt>
                <c:pt idx="3">
                  <c:v>Teuva</c:v>
                </c:pt>
                <c:pt idx="4">
                  <c:v>Vimpeli</c:v>
                </c:pt>
                <c:pt idx="5">
                  <c:v>Ähtäri </c:v>
                </c:pt>
                <c:pt idx="6">
                  <c:v>Lappajärvi</c:v>
                </c:pt>
                <c:pt idx="7">
                  <c:v>Jalasjärvi</c:v>
                </c:pt>
                <c:pt idx="8">
                  <c:v>Evijärvi</c:v>
                </c:pt>
                <c:pt idx="9">
                  <c:v>Alavus</c:v>
                </c:pt>
                <c:pt idx="10">
                  <c:v>Kurikka</c:v>
                </c:pt>
                <c:pt idx="11">
                  <c:v>Kauhava</c:v>
                </c:pt>
                <c:pt idx="12">
                  <c:v>Kauhajoki</c:v>
                </c:pt>
                <c:pt idx="13">
                  <c:v>Alajärvi</c:v>
                </c:pt>
                <c:pt idx="14">
                  <c:v>Soini</c:v>
                </c:pt>
                <c:pt idx="15">
                  <c:v>Lapua </c:v>
                </c:pt>
                <c:pt idx="16">
                  <c:v>Ilmajoki</c:v>
                </c:pt>
                <c:pt idx="17">
                  <c:v>Seinäjoki</c:v>
                </c:pt>
              </c:strCache>
            </c:strRef>
          </c:cat>
          <c:val>
            <c:numRef>
              <c:f>kunnat!$B$139:$B$156</c:f>
              <c:numCache>
                <c:formatCode>0.00</c:formatCode>
                <c:ptCount val="18"/>
                <c:pt idx="0">
                  <c:v>-2.8043775649794802</c:v>
                </c:pt>
                <c:pt idx="1">
                  <c:v>-2.2153300841825434</c:v>
                </c:pt>
                <c:pt idx="2">
                  <c:v>-1.728201099764336</c:v>
                </c:pt>
                <c:pt idx="3">
                  <c:v>-1.5028288543140029</c:v>
                </c:pt>
                <c:pt idx="4">
                  <c:v>-1.3875748975086724</c:v>
                </c:pt>
                <c:pt idx="5">
                  <c:v>-1.3076064423536915</c:v>
                </c:pt>
                <c:pt idx="6">
                  <c:v>-1.2059089538739824</c:v>
                </c:pt>
                <c:pt idx="7">
                  <c:v>-1.1769124827845248</c:v>
                </c:pt>
                <c:pt idx="8">
                  <c:v>-1.042830540037244</c:v>
                </c:pt>
                <c:pt idx="9">
                  <c:v>-0.83415112855740914</c:v>
                </c:pt>
                <c:pt idx="10">
                  <c:v>-0.69124423963133641</c:v>
                </c:pt>
                <c:pt idx="11">
                  <c:v>-0.49809551714034572</c:v>
                </c:pt>
                <c:pt idx="12">
                  <c:v>-0.4687167104609048</c:v>
                </c:pt>
                <c:pt idx="13">
                  <c:v>-0.38134350249339982</c:v>
                </c:pt>
                <c:pt idx="14">
                  <c:v>-8.7565674255691769E-2</c:v>
                </c:pt>
                <c:pt idx="15">
                  <c:v>0.19057990743261638</c:v>
                </c:pt>
                <c:pt idx="16">
                  <c:v>0.59509050334738411</c:v>
                </c:pt>
                <c:pt idx="17">
                  <c:v>0.75388540941776849</c:v>
                </c:pt>
              </c:numCache>
            </c:numRef>
          </c:val>
        </c:ser>
        <c:axId val="165118720"/>
        <c:axId val="165120256"/>
      </c:barChart>
      <c:catAx>
        <c:axId val="165118720"/>
        <c:scaling>
          <c:orientation val="minMax"/>
        </c:scaling>
        <c:axPos val="l"/>
        <c:tickLblPos val="high"/>
        <c:crossAx val="165120256"/>
        <c:crosses val="autoZero"/>
        <c:auto val="1"/>
        <c:lblAlgn val="ctr"/>
        <c:lblOffset val="100"/>
      </c:catAx>
      <c:valAx>
        <c:axId val="165120256"/>
        <c:scaling>
          <c:orientation val="minMax"/>
          <c:max val="1"/>
          <c:min val="-3"/>
        </c:scaling>
        <c:axPos val="b"/>
        <c:majorGridlines/>
        <c:numFmt formatCode="0.0" sourceLinked="0"/>
        <c:tickLblPos val="nextTo"/>
        <c:crossAx val="165118720"/>
        <c:crosses val="autoZero"/>
        <c:crossBetween val="between"/>
        <c:majorUnit val="0.5"/>
      </c:valAx>
      <c:spPr>
        <a:ln>
          <a:solidFill>
            <a:sysClr val="windowText" lastClr="000000"/>
          </a:solidFill>
        </a:ln>
      </c:spPr>
    </c:plotArea>
    <c:plotVisOnly val="1"/>
  </c:chart>
  <c:txPr>
    <a:bodyPr/>
    <a:lstStyle/>
    <a:p>
      <a:pPr>
        <a:defRPr sz="1200" b="1"/>
      </a:pPr>
      <a:endParaRPr lang="fi-FI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Etelä-Pohjanmaan</a:t>
            </a:r>
            <a:r>
              <a:rPr lang="fi-FI" baseline="0"/>
              <a:t> väestönmuutosten osatekijät %-osuutena väkiluvusta 2014, 1.-3. vuosineljännes</a:t>
            </a:r>
            <a:endParaRPr lang="fi-FI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kunnat!$P$95</c:f>
              <c:strCache>
                <c:ptCount val="1"/>
                <c:pt idx="0">
                  <c:v>syntyneet - kuolleet 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kunnat!$O$96:$O$113</c:f>
              <c:strCache>
                <c:ptCount val="18"/>
                <c:pt idx="0">
                  <c:v>Karijoki </c:v>
                </c:pt>
                <c:pt idx="1">
                  <c:v>Isojoki </c:v>
                </c:pt>
                <c:pt idx="2">
                  <c:v>Kuortane</c:v>
                </c:pt>
                <c:pt idx="3">
                  <c:v>Teuva</c:v>
                </c:pt>
                <c:pt idx="4">
                  <c:v>Vimpeli</c:v>
                </c:pt>
                <c:pt idx="5">
                  <c:v>Ähtäri </c:v>
                </c:pt>
                <c:pt idx="6">
                  <c:v>Lappajärvi</c:v>
                </c:pt>
                <c:pt idx="7">
                  <c:v>Jalasjärvi</c:v>
                </c:pt>
                <c:pt idx="8">
                  <c:v>Evijärvi</c:v>
                </c:pt>
                <c:pt idx="9">
                  <c:v>Alavus</c:v>
                </c:pt>
                <c:pt idx="10">
                  <c:v>Kurikka</c:v>
                </c:pt>
                <c:pt idx="11">
                  <c:v>Kauhava</c:v>
                </c:pt>
                <c:pt idx="12">
                  <c:v>Kauhajoki</c:v>
                </c:pt>
                <c:pt idx="13">
                  <c:v>Alajärvi</c:v>
                </c:pt>
                <c:pt idx="14">
                  <c:v>Soini</c:v>
                </c:pt>
                <c:pt idx="15">
                  <c:v>Lapua </c:v>
                </c:pt>
                <c:pt idx="16">
                  <c:v>Ilmajoki</c:v>
                </c:pt>
                <c:pt idx="17">
                  <c:v>Seinäjoki</c:v>
                </c:pt>
              </c:strCache>
            </c:strRef>
          </c:cat>
          <c:val>
            <c:numRef>
              <c:f>kunnat!$P$96:$P$113</c:f>
              <c:numCache>
                <c:formatCode>0.00</c:formatCode>
                <c:ptCount val="18"/>
                <c:pt idx="0">
                  <c:v>-0.84447572132301196</c:v>
                </c:pt>
                <c:pt idx="1">
                  <c:v>-1.4952424105120072</c:v>
                </c:pt>
                <c:pt idx="2">
                  <c:v>-0.85265121236344255</c:v>
                </c:pt>
                <c:pt idx="3">
                  <c:v>-0.3590019745108598</c:v>
                </c:pt>
                <c:pt idx="4">
                  <c:v>-0.60761112887751834</c:v>
                </c:pt>
                <c:pt idx="5">
                  <c:v>-0.46857327516561642</c:v>
                </c:pt>
                <c:pt idx="6">
                  <c:v>-0.67134574305767469</c:v>
                </c:pt>
                <c:pt idx="7">
                  <c:v>-0.32940580260990748</c:v>
                </c:pt>
                <c:pt idx="8">
                  <c:v>-0.56454648099360183</c:v>
                </c:pt>
                <c:pt idx="9">
                  <c:v>-0.14844136566056407</c:v>
                </c:pt>
                <c:pt idx="10">
                  <c:v>-0.19686423398720382</c:v>
                </c:pt>
                <c:pt idx="11">
                  <c:v>-0.21201413427561835</c:v>
                </c:pt>
                <c:pt idx="12">
                  <c:v>0.10702818408847663</c:v>
                </c:pt>
                <c:pt idx="13">
                  <c:v>3.926187671770711E-2</c:v>
                </c:pt>
                <c:pt idx="14">
                  <c:v>0.17528483786152499</c:v>
                </c:pt>
                <c:pt idx="15">
                  <c:v>-4.0760869565217392E-2</c:v>
                </c:pt>
                <c:pt idx="16">
                  <c:v>-1.6432503491906992E-2</c:v>
                </c:pt>
                <c:pt idx="17">
                  <c:v>0.3683665246920686</c:v>
                </c:pt>
              </c:numCache>
            </c:numRef>
          </c:val>
        </c:ser>
        <c:ser>
          <c:idx val="1"/>
          <c:order val="1"/>
          <c:tx>
            <c:strRef>
              <c:f>kunnat!$Q$95</c:f>
              <c:strCache>
                <c:ptCount val="1"/>
                <c:pt idx="0">
                  <c:v>nettomaassamuutto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kunnat!$O$96:$O$113</c:f>
              <c:strCache>
                <c:ptCount val="18"/>
                <c:pt idx="0">
                  <c:v>Karijoki </c:v>
                </c:pt>
                <c:pt idx="1">
                  <c:v>Isojoki </c:v>
                </c:pt>
                <c:pt idx="2">
                  <c:v>Kuortane</c:v>
                </c:pt>
                <c:pt idx="3">
                  <c:v>Teuva</c:v>
                </c:pt>
                <c:pt idx="4">
                  <c:v>Vimpeli</c:v>
                </c:pt>
                <c:pt idx="5">
                  <c:v>Ähtäri </c:v>
                </c:pt>
                <c:pt idx="6">
                  <c:v>Lappajärvi</c:v>
                </c:pt>
                <c:pt idx="7">
                  <c:v>Jalasjärvi</c:v>
                </c:pt>
                <c:pt idx="8">
                  <c:v>Evijärvi</c:v>
                </c:pt>
                <c:pt idx="9">
                  <c:v>Alavus</c:v>
                </c:pt>
                <c:pt idx="10">
                  <c:v>Kurikka</c:v>
                </c:pt>
                <c:pt idx="11">
                  <c:v>Kauhava</c:v>
                </c:pt>
                <c:pt idx="12">
                  <c:v>Kauhajoki</c:v>
                </c:pt>
                <c:pt idx="13">
                  <c:v>Alajärvi</c:v>
                </c:pt>
                <c:pt idx="14">
                  <c:v>Soini</c:v>
                </c:pt>
                <c:pt idx="15">
                  <c:v>Lapua </c:v>
                </c:pt>
                <c:pt idx="16">
                  <c:v>Ilmajoki</c:v>
                </c:pt>
                <c:pt idx="17">
                  <c:v>Seinäjoki</c:v>
                </c:pt>
              </c:strCache>
            </c:strRef>
          </c:cat>
          <c:val>
            <c:numRef>
              <c:f>kunnat!$Q$96:$Q$113</c:f>
              <c:numCache>
                <c:formatCode>0.00</c:formatCode>
                <c:ptCount val="18"/>
                <c:pt idx="0">
                  <c:v>-2.1111893033075297</c:v>
                </c:pt>
                <c:pt idx="1">
                  <c:v>-0.72496601721794296</c:v>
                </c:pt>
                <c:pt idx="2">
                  <c:v>-0.87929656274980017</c:v>
                </c:pt>
                <c:pt idx="3">
                  <c:v>-1.2744570095135523</c:v>
                </c:pt>
                <c:pt idx="4">
                  <c:v>-0.76750879437160213</c:v>
                </c:pt>
                <c:pt idx="5">
                  <c:v>-0.90483115204394904</c:v>
                </c:pt>
                <c:pt idx="6">
                  <c:v>-0.97650289899298137</c:v>
                </c:pt>
                <c:pt idx="7">
                  <c:v>-0.91220068415051314</c:v>
                </c:pt>
                <c:pt idx="8">
                  <c:v>-0.52691004892736171</c:v>
                </c:pt>
                <c:pt idx="9">
                  <c:v>-0.77519379844961245</c:v>
                </c:pt>
                <c:pt idx="10">
                  <c:v>-0.5905927019616114</c:v>
                </c:pt>
                <c:pt idx="11">
                  <c:v>-0.4770318021201414</c:v>
                </c:pt>
                <c:pt idx="12">
                  <c:v>-0.70638601498394571</c:v>
                </c:pt>
                <c:pt idx="13">
                  <c:v>-0.66745190420102085</c:v>
                </c:pt>
                <c:pt idx="14">
                  <c:v>-0.26292725679228746</c:v>
                </c:pt>
                <c:pt idx="15">
                  <c:v>9.5108695652173919E-2</c:v>
                </c:pt>
                <c:pt idx="16">
                  <c:v>0.6080026292005587</c:v>
                </c:pt>
                <c:pt idx="17">
                  <c:v>0.25325198572579716</c:v>
                </c:pt>
              </c:numCache>
            </c:numRef>
          </c:val>
        </c:ser>
        <c:ser>
          <c:idx val="2"/>
          <c:order val="2"/>
          <c:tx>
            <c:strRef>
              <c:f>kunnat!$R$95</c:f>
              <c:strCache>
                <c:ptCount val="1"/>
                <c:pt idx="0">
                  <c:v>nettomaahanmuutto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kunnat!$O$96:$O$113</c:f>
              <c:strCache>
                <c:ptCount val="18"/>
                <c:pt idx="0">
                  <c:v>Karijoki </c:v>
                </c:pt>
                <c:pt idx="1">
                  <c:v>Isojoki </c:v>
                </c:pt>
                <c:pt idx="2">
                  <c:v>Kuortane</c:v>
                </c:pt>
                <c:pt idx="3">
                  <c:v>Teuva</c:v>
                </c:pt>
                <c:pt idx="4">
                  <c:v>Vimpeli</c:v>
                </c:pt>
                <c:pt idx="5">
                  <c:v>Ähtäri </c:v>
                </c:pt>
                <c:pt idx="6">
                  <c:v>Lappajärvi</c:v>
                </c:pt>
                <c:pt idx="7">
                  <c:v>Jalasjärvi</c:v>
                </c:pt>
                <c:pt idx="8">
                  <c:v>Evijärvi</c:v>
                </c:pt>
                <c:pt idx="9">
                  <c:v>Alavus</c:v>
                </c:pt>
                <c:pt idx="10">
                  <c:v>Kurikka</c:v>
                </c:pt>
                <c:pt idx="11">
                  <c:v>Kauhava</c:v>
                </c:pt>
                <c:pt idx="12">
                  <c:v>Kauhajoki</c:v>
                </c:pt>
                <c:pt idx="13">
                  <c:v>Alajärvi</c:v>
                </c:pt>
                <c:pt idx="14">
                  <c:v>Soini</c:v>
                </c:pt>
                <c:pt idx="15">
                  <c:v>Lapua </c:v>
                </c:pt>
                <c:pt idx="16">
                  <c:v>Ilmajoki</c:v>
                </c:pt>
                <c:pt idx="17">
                  <c:v>Seinäjoki</c:v>
                </c:pt>
              </c:strCache>
            </c:strRef>
          </c:cat>
          <c:val>
            <c:numRef>
              <c:f>kunnat!$R$96:$R$113</c:f>
              <c:numCache>
                <c:formatCode>0.00</c:formatCode>
                <c:ptCount val="18"/>
                <c:pt idx="0">
                  <c:v>7.0372976776917659E-2</c:v>
                </c:pt>
                <c:pt idx="1">
                  <c:v>-4.5310376076121435E-2</c:v>
                </c:pt>
                <c:pt idx="2">
                  <c:v>-2.664535038635758E-2</c:v>
                </c:pt>
                <c:pt idx="3">
                  <c:v>0.10770059235325795</c:v>
                </c:pt>
                <c:pt idx="4">
                  <c:v>-3.1979533098816758E-2</c:v>
                </c:pt>
                <c:pt idx="5">
                  <c:v>4.8473097430925836E-2</c:v>
                </c:pt>
                <c:pt idx="6">
                  <c:v>0.42722001830942935</c:v>
                </c:pt>
                <c:pt idx="7">
                  <c:v>5.067781578613962E-2</c:v>
                </c:pt>
                <c:pt idx="8">
                  <c:v>3.7636432066240122E-2</c:v>
                </c:pt>
                <c:pt idx="9">
                  <c:v>8.2467425366980041E-2</c:v>
                </c:pt>
                <c:pt idx="10">
                  <c:v>9.1401251494058922E-2</c:v>
                </c:pt>
                <c:pt idx="11">
                  <c:v>0.18845700824499412</c:v>
                </c:pt>
                <c:pt idx="12">
                  <c:v>0.12843382090617197</c:v>
                </c:pt>
                <c:pt idx="13">
                  <c:v>0.24538672948566939</c:v>
                </c:pt>
                <c:pt idx="14">
                  <c:v>0</c:v>
                </c:pt>
                <c:pt idx="15">
                  <c:v>0.1358695652173913</c:v>
                </c:pt>
                <c:pt idx="16">
                  <c:v>0</c:v>
                </c:pt>
                <c:pt idx="17">
                  <c:v>0.12662599286289858</c:v>
                </c:pt>
              </c:numCache>
            </c:numRef>
          </c:val>
        </c:ser>
        <c:overlap val="100"/>
        <c:axId val="165229312"/>
        <c:axId val="165230848"/>
      </c:barChart>
      <c:catAx>
        <c:axId val="165229312"/>
        <c:scaling>
          <c:orientation val="minMax"/>
        </c:scaling>
        <c:axPos val="l"/>
        <c:tickLblPos val="high"/>
        <c:txPr>
          <a:bodyPr/>
          <a:lstStyle/>
          <a:p>
            <a:pPr>
              <a:defRPr sz="1200" b="1"/>
            </a:pPr>
            <a:endParaRPr lang="fi-FI"/>
          </a:p>
        </c:txPr>
        <c:crossAx val="165230848"/>
        <c:crosses val="autoZero"/>
        <c:auto val="1"/>
        <c:lblAlgn val="ctr"/>
        <c:lblOffset val="100"/>
      </c:catAx>
      <c:valAx>
        <c:axId val="165230848"/>
        <c:scaling>
          <c:orientation val="minMax"/>
          <c:max val="1"/>
          <c:min val="-3"/>
        </c:scaling>
        <c:axPos val="b"/>
        <c:majorGridlines/>
        <c:numFmt formatCode="0.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65229312"/>
        <c:crosses val="autoZero"/>
        <c:crossBetween val="between"/>
        <c:majorUnit val="0.5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Etelä-Pohjanmaan</a:t>
            </a:r>
            <a:r>
              <a:rPr lang="fi-FI" baseline="0"/>
              <a:t> kuntien väkiluku 30.9.2014, koko maakunta 193 609</a:t>
            </a:r>
            <a:endParaRPr lang="fi-FI"/>
          </a:p>
        </c:rich>
      </c:tx>
      <c:layout>
        <c:manualLayout>
          <c:xMode val="edge"/>
          <c:yMode val="edge"/>
          <c:x val="0.13749088472198476"/>
          <c:y val="1.2525251861117775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11"/>
              <c:layout>
                <c:manualLayout>
                  <c:x val="-1.3641364656341321E-3"/>
                  <c:y val="1.04377098842647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2"/>
              <c:layout>
                <c:manualLayout>
                  <c:x val="-1.5005501121975401E-2"/>
                  <c:y val="1.04377098842647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3"/>
              <c:layout>
                <c:manualLayout>
                  <c:x val="-4.0924093969023814E-2"/>
                  <c:y val="0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4"/>
              <c:layout>
                <c:manualLayout>
                  <c:x val="-1.7733774053243594E-2"/>
                  <c:y val="-1.4612793837970579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5"/>
              <c:layout>
                <c:manualLayout>
                  <c:x val="-5.5929702503319287E-2"/>
                  <c:y val="-4.3838381513911832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6"/>
              <c:layout>
                <c:manualLayout>
                  <c:x val="2.4554456381414267E-2"/>
                  <c:y val="-4.3838381513911832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7"/>
              <c:layout>
                <c:manualLayout>
                  <c:x val="7.6391642075511093E-2"/>
                  <c:y val="-1.2525251861117736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8"/>
              <c:layout>
                <c:manualLayout>
                  <c:x val="6.0022004487901834E-2"/>
                  <c:y val="-2.9225587675941182E-2"/>
                </c:manualLayout>
              </c:layout>
              <c:dLblPos val="bestFit"/>
              <c:showVal val="1"/>
              <c:showCatName val="1"/>
              <c:showPercent val="1"/>
            </c:dLbl>
            <c:numFmt formatCode="0.0\ %" sourceLinked="0"/>
            <c:txPr>
              <a:bodyPr/>
              <a:lstStyle/>
              <a:p>
                <a:pPr>
                  <a:defRPr sz="800" b="1"/>
                </a:pPr>
                <a:endParaRPr lang="fi-FI"/>
              </a:p>
            </c:txPr>
            <c:dLblPos val="outEnd"/>
            <c:showVal val="1"/>
            <c:showCatName val="1"/>
            <c:showPercent val="1"/>
            <c:showLeaderLines val="1"/>
          </c:dLbls>
          <c:cat>
            <c:strRef>
              <c:f>kunnat!$E$118:$E$135</c:f>
              <c:strCache>
                <c:ptCount val="18"/>
                <c:pt idx="0">
                  <c:v>Seinäjoki</c:v>
                </c:pt>
                <c:pt idx="1">
                  <c:v>Kauhava</c:v>
                </c:pt>
                <c:pt idx="2">
                  <c:v>Lapua </c:v>
                </c:pt>
                <c:pt idx="3">
                  <c:v>Kurikka</c:v>
                </c:pt>
                <c:pt idx="4">
                  <c:v>Kauhajoki</c:v>
                </c:pt>
                <c:pt idx="5">
                  <c:v>Ilmajoki</c:v>
                </c:pt>
                <c:pt idx="6">
                  <c:v>Alavus</c:v>
                </c:pt>
                <c:pt idx="7">
                  <c:v>Alajärvi</c:v>
                </c:pt>
                <c:pt idx="8">
                  <c:v>Jalasjärvi</c:v>
                </c:pt>
                <c:pt idx="9">
                  <c:v>Ähtäri </c:v>
                </c:pt>
                <c:pt idx="10">
                  <c:v>Teuva</c:v>
                </c:pt>
                <c:pt idx="11">
                  <c:v>Kuortane</c:v>
                </c:pt>
                <c:pt idx="12">
                  <c:v>Lappajärvi</c:v>
                </c:pt>
                <c:pt idx="13">
                  <c:v>Vimpeli</c:v>
                </c:pt>
                <c:pt idx="14">
                  <c:v>Evijärvi</c:v>
                </c:pt>
                <c:pt idx="15">
                  <c:v>Soini</c:v>
                </c:pt>
                <c:pt idx="16">
                  <c:v>Isojoki </c:v>
                </c:pt>
                <c:pt idx="17">
                  <c:v>Karijoki </c:v>
                </c:pt>
              </c:strCache>
            </c:strRef>
          </c:cat>
          <c:val>
            <c:numRef>
              <c:f>kunnat!$F$118:$F$135</c:f>
              <c:numCache>
                <c:formatCode>General</c:formatCode>
                <c:ptCount val="18"/>
                <c:pt idx="0">
                  <c:v>60809</c:v>
                </c:pt>
                <c:pt idx="1">
                  <c:v>16980</c:v>
                </c:pt>
                <c:pt idx="2">
                  <c:v>14720</c:v>
                </c:pt>
                <c:pt idx="3">
                  <c:v>14223</c:v>
                </c:pt>
                <c:pt idx="4">
                  <c:v>14015</c:v>
                </c:pt>
                <c:pt idx="5">
                  <c:v>12171</c:v>
                </c:pt>
                <c:pt idx="6">
                  <c:v>12126</c:v>
                </c:pt>
                <c:pt idx="7">
                  <c:v>10188</c:v>
                </c:pt>
                <c:pt idx="8">
                  <c:v>7893</c:v>
                </c:pt>
                <c:pt idx="9">
                  <c:v>6189</c:v>
                </c:pt>
                <c:pt idx="10">
                  <c:v>5571</c:v>
                </c:pt>
                <c:pt idx="11">
                  <c:v>3753</c:v>
                </c:pt>
                <c:pt idx="12">
                  <c:v>3277</c:v>
                </c:pt>
                <c:pt idx="13">
                  <c:v>3127</c:v>
                </c:pt>
                <c:pt idx="14">
                  <c:v>2657</c:v>
                </c:pt>
                <c:pt idx="15">
                  <c:v>2282</c:v>
                </c:pt>
                <c:pt idx="16">
                  <c:v>2207</c:v>
                </c:pt>
                <c:pt idx="17">
                  <c:v>1421</c:v>
                </c:pt>
              </c:numCache>
            </c:numRef>
          </c:val>
        </c:ser>
        <c:firstSliceAng val="0"/>
      </c:pieChart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väestönmuutokset 2014, 1.-3. vuosineljännes, koko maa 12 333 </a:t>
            </a:r>
            <a:endParaRPr lang="fi-FI"/>
          </a:p>
        </c:rich>
      </c:tx>
      <c:layout>
        <c:manualLayout>
          <c:xMode val="edge"/>
          <c:yMode val="edge"/>
          <c:x val="0.12975098930075227"/>
          <c:y val="1.2519084621618881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dPt>
            <c:idx val="11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</c:dPt>
          <c:dPt>
            <c:idx val="12"/>
          </c:dPt>
          <c:dPt>
            <c:idx val="14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2.7298133905627972E-3"/>
                  <c:y val="2.0865141036031471E-3"/>
                </c:manualLayout>
              </c:layout>
              <c:showVal val="1"/>
            </c:dLbl>
            <c:numFmt formatCode="#,##0" sourceLinked="0"/>
            <c:showVal val="1"/>
          </c:dLbls>
          <c:cat>
            <c:strRef>
              <c:f>maakunnat!$A$28:$A$46</c:f>
              <c:strCache>
                <c:ptCount val="19"/>
                <c:pt idx="0">
                  <c:v>Lappi</c:v>
                </c:pt>
                <c:pt idx="1">
                  <c:v>Etelä-Savo</c:v>
                </c:pt>
                <c:pt idx="2">
                  <c:v>Kymenlaakso</c:v>
                </c:pt>
                <c:pt idx="3">
                  <c:v>Kainuu</c:v>
                </c:pt>
                <c:pt idx="4">
                  <c:v>Satakunta</c:v>
                </c:pt>
                <c:pt idx="5">
                  <c:v>Etelä-Pohjanmaa</c:v>
                </c:pt>
                <c:pt idx="6">
                  <c:v>Etelä-Karjala</c:v>
                </c:pt>
                <c:pt idx="7">
                  <c:v>Päijät-Häme</c:v>
                </c:pt>
                <c:pt idx="8">
                  <c:v>Pohjois-Karjala</c:v>
                </c:pt>
                <c:pt idx="9">
                  <c:v>Kanta-Häme</c:v>
                </c:pt>
                <c:pt idx="10">
                  <c:v>Keski-Suomi</c:v>
                </c:pt>
                <c:pt idx="11">
                  <c:v>Keski-Pohjanmaa</c:v>
                </c:pt>
                <c:pt idx="12">
                  <c:v>Pohjois-Savo</c:v>
                </c:pt>
                <c:pt idx="13">
                  <c:v>Ahvenanmaa</c:v>
                </c:pt>
                <c:pt idx="14">
                  <c:v>Pohjanmaa</c:v>
                </c:pt>
                <c:pt idx="15">
                  <c:v>Varsinais-Suomi</c:v>
                </c:pt>
                <c:pt idx="16">
                  <c:v>Pohjois-Pohjanmaa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maakunnat!$B$28:$B$46</c:f>
              <c:numCache>
                <c:formatCode>General</c:formatCode>
                <c:ptCount val="19"/>
                <c:pt idx="0">
                  <c:v>-770</c:v>
                </c:pt>
                <c:pt idx="1">
                  <c:v>-665</c:v>
                </c:pt>
                <c:pt idx="2">
                  <c:v>-635</c:v>
                </c:pt>
                <c:pt idx="3">
                  <c:v>-577</c:v>
                </c:pt>
                <c:pt idx="4">
                  <c:v>-496</c:v>
                </c:pt>
                <c:pt idx="5">
                  <c:v>-368</c:v>
                </c:pt>
                <c:pt idx="6">
                  <c:v>-339</c:v>
                </c:pt>
                <c:pt idx="7">
                  <c:v>-239</c:v>
                </c:pt>
                <c:pt idx="8">
                  <c:v>-100</c:v>
                </c:pt>
                <c:pt idx="9">
                  <c:v>12</c:v>
                </c:pt>
                <c:pt idx="10">
                  <c:v>89</c:v>
                </c:pt>
                <c:pt idx="11">
                  <c:v>140</c:v>
                </c:pt>
                <c:pt idx="12">
                  <c:v>206</c:v>
                </c:pt>
                <c:pt idx="13">
                  <c:v>209</c:v>
                </c:pt>
                <c:pt idx="14">
                  <c:v>744</c:v>
                </c:pt>
                <c:pt idx="15">
                  <c:v>1466</c:v>
                </c:pt>
                <c:pt idx="16">
                  <c:v>1625</c:v>
                </c:pt>
                <c:pt idx="17">
                  <c:v>2379</c:v>
                </c:pt>
                <c:pt idx="18">
                  <c:v>14658</c:v>
                </c:pt>
              </c:numCache>
            </c:numRef>
          </c:val>
        </c:ser>
        <c:axId val="163821440"/>
        <c:axId val="163822976"/>
      </c:barChart>
      <c:catAx>
        <c:axId val="163821440"/>
        <c:scaling>
          <c:orientation val="minMax"/>
        </c:scaling>
        <c:axPos val="l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3822976"/>
        <c:crosses val="autoZero"/>
        <c:auto val="1"/>
        <c:lblAlgn val="ctr"/>
        <c:lblOffset val="100"/>
      </c:catAx>
      <c:valAx>
        <c:axId val="163822976"/>
        <c:scaling>
          <c:orientation val="minMax"/>
          <c:max val="16000"/>
          <c:min val="-2000"/>
        </c:scaling>
        <c:axPos val="b"/>
        <c:majorGridlines/>
        <c:numFmt formatCode="#,##0" sourceLinked="0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3821440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plotVisOnly val="1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Vaasan</a:t>
            </a:r>
            <a:r>
              <a:rPr lang="fi-FI" baseline="0"/>
              <a:t> sk:n + Kyrönmaan sk:n väestönmuutokset 2010-14, 1.-3. vuosinelj.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'Vsa sk ja Kyrö'!$P$12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'Vsa sk ja Kyrö'!$O$13:$O$16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'Vsa sk ja Kyrö'!$P$13:$P$16</c:f>
              <c:numCache>
                <c:formatCode>General</c:formatCode>
                <c:ptCount val="4"/>
                <c:pt idx="0">
                  <c:v>340</c:v>
                </c:pt>
                <c:pt idx="1">
                  <c:v>79</c:v>
                </c:pt>
                <c:pt idx="2">
                  <c:v>298</c:v>
                </c:pt>
                <c:pt idx="3">
                  <c:v>717</c:v>
                </c:pt>
              </c:numCache>
            </c:numRef>
          </c:val>
        </c:ser>
        <c:ser>
          <c:idx val="1"/>
          <c:order val="1"/>
          <c:tx>
            <c:strRef>
              <c:f>'Vsa sk ja Kyrö'!$Q$12</c:f>
              <c:strCache>
                <c:ptCount val="1"/>
                <c:pt idx="0">
                  <c:v>2011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4.1730282072062856E-3"/>
                </c:manualLayout>
              </c:layout>
              <c:showVal val="1"/>
            </c:dLbl>
            <c:showVal val="1"/>
          </c:dLbls>
          <c:cat>
            <c:strRef>
              <c:f>'Vsa sk ja Kyrö'!$O$13:$O$16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'Vsa sk ja Kyrö'!$Q$13:$Q$16</c:f>
              <c:numCache>
                <c:formatCode>General</c:formatCode>
                <c:ptCount val="4"/>
                <c:pt idx="0">
                  <c:v>290</c:v>
                </c:pt>
                <c:pt idx="1">
                  <c:v>251</c:v>
                </c:pt>
                <c:pt idx="2">
                  <c:v>421</c:v>
                </c:pt>
                <c:pt idx="3">
                  <c:v>962</c:v>
                </c:pt>
              </c:numCache>
            </c:numRef>
          </c:val>
        </c:ser>
        <c:ser>
          <c:idx val="2"/>
          <c:order val="2"/>
          <c:tx>
            <c:strRef>
              <c:f>'Vsa sk ja Kyrö'!$R$12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'Vsa sk ja Kyrö'!$O$13:$O$16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'Vsa sk ja Kyrö'!$R$13:$R$16</c:f>
              <c:numCache>
                <c:formatCode>General</c:formatCode>
                <c:ptCount val="4"/>
                <c:pt idx="0">
                  <c:v>248</c:v>
                </c:pt>
                <c:pt idx="1">
                  <c:v>18</c:v>
                </c:pt>
                <c:pt idx="2">
                  <c:v>200</c:v>
                </c:pt>
                <c:pt idx="3">
                  <c:v>466</c:v>
                </c:pt>
              </c:numCache>
            </c:numRef>
          </c:val>
        </c:ser>
        <c:ser>
          <c:idx val="3"/>
          <c:order val="3"/>
          <c:tx>
            <c:strRef>
              <c:f>'Vsa sk ja Kyrö'!$S$12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1"/>
              <c:layout>
                <c:manualLayout>
                  <c:x val="-5.0047971083876952E-17"/>
                  <c:y val="4.1730282072062943E-3"/>
                </c:manualLayout>
              </c:layout>
              <c:showVal val="1"/>
            </c:dLbl>
            <c:showVal val="1"/>
          </c:dLbls>
          <c:cat>
            <c:strRef>
              <c:f>'Vsa sk ja Kyrö'!$O$13:$O$16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'Vsa sk ja Kyrö'!$S$13:$S$16</c:f>
              <c:numCache>
                <c:formatCode>General</c:formatCode>
                <c:ptCount val="4"/>
                <c:pt idx="0">
                  <c:v>255</c:v>
                </c:pt>
                <c:pt idx="1">
                  <c:v>-10</c:v>
                </c:pt>
                <c:pt idx="2">
                  <c:v>502</c:v>
                </c:pt>
                <c:pt idx="3">
                  <c:v>747</c:v>
                </c:pt>
              </c:numCache>
            </c:numRef>
          </c:val>
        </c:ser>
        <c:ser>
          <c:idx val="4"/>
          <c:order val="4"/>
          <c:tx>
            <c:strRef>
              <c:f>'Vsa sk ja Kyrö'!$T$12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1"/>
              <c:layout>
                <c:manualLayout>
                  <c:x val="-1.3649604338811583E-3"/>
                  <c:y val="1.2519248914067979E-2"/>
                </c:manualLayout>
              </c:layout>
              <c:showVal val="1"/>
            </c:dLbl>
            <c:showVal val="1"/>
          </c:dLbls>
          <c:cat>
            <c:strRef>
              <c:f>'Vsa sk ja Kyrö'!$O$13:$O$16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'Vsa sk ja Kyrö'!$T$13:$T$16</c:f>
              <c:numCache>
                <c:formatCode>General</c:formatCode>
                <c:ptCount val="4"/>
                <c:pt idx="0">
                  <c:v>283</c:v>
                </c:pt>
                <c:pt idx="1">
                  <c:v>101</c:v>
                </c:pt>
                <c:pt idx="2">
                  <c:v>442</c:v>
                </c:pt>
                <c:pt idx="3">
                  <c:v>826</c:v>
                </c:pt>
              </c:numCache>
            </c:numRef>
          </c:val>
        </c:ser>
        <c:axId val="165369728"/>
        <c:axId val="165371264"/>
      </c:barChart>
      <c:catAx>
        <c:axId val="165369728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5371264"/>
        <c:crosses val="autoZero"/>
        <c:auto val="1"/>
        <c:lblAlgn val="ctr"/>
        <c:lblOffset val="100"/>
      </c:catAx>
      <c:valAx>
        <c:axId val="165371264"/>
        <c:scaling>
          <c:orientation val="minMax"/>
          <c:max val="1000"/>
          <c:min val="-1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5369728"/>
        <c:crosses val="autoZero"/>
        <c:crossBetween val="between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Kokkolan</a:t>
            </a:r>
            <a:r>
              <a:rPr lang="fi-FI" baseline="0"/>
              <a:t> sk:n väestönmuutokset 2010-14, 1.-3. vuosineljännes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'Kla sk'!$P$12</c:f>
              <c:strCache>
                <c:ptCount val="1"/>
                <c:pt idx="0">
                  <c:v>2010</c:v>
                </c:pt>
              </c:strCache>
            </c:strRef>
          </c:tx>
          <c:dLbls>
            <c:dLbl>
              <c:idx val="3"/>
              <c:layout>
                <c:manualLayout>
                  <c:x val="1.0009594216775349E-16"/>
                  <c:y val="1.0432570518015768E-2"/>
                </c:manualLayout>
              </c:layout>
              <c:showVal val="1"/>
            </c:dLbl>
            <c:showVal val="1"/>
          </c:dLbls>
          <c:cat>
            <c:strRef>
              <c:f>'Kla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'Kla sk'!$P$13:$P$16</c:f>
              <c:numCache>
                <c:formatCode>General</c:formatCode>
                <c:ptCount val="4"/>
                <c:pt idx="0">
                  <c:v>199</c:v>
                </c:pt>
                <c:pt idx="1">
                  <c:v>-25</c:v>
                </c:pt>
                <c:pt idx="2">
                  <c:v>83</c:v>
                </c:pt>
                <c:pt idx="3">
                  <c:v>313</c:v>
                </c:pt>
              </c:numCache>
            </c:numRef>
          </c:val>
        </c:ser>
        <c:ser>
          <c:idx val="1"/>
          <c:order val="1"/>
          <c:tx>
            <c:strRef>
              <c:f>'Kla sk'!$Q$12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'Kla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'Kla sk'!$Q$13:$Q$16</c:f>
              <c:numCache>
                <c:formatCode>General</c:formatCode>
                <c:ptCount val="4"/>
                <c:pt idx="0">
                  <c:v>157</c:v>
                </c:pt>
                <c:pt idx="1">
                  <c:v>-78</c:v>
                </c:pt>
                <c:pt idx="2">
                  <c:v>106</c:v>
                </c:pt>
                <c:pt idx="3">
                  <c:v>185</c:v>
                </c:pt>
              </c:numCache>
            </c:numRef>
          </c:val>
        </c:ser>
        <c:ser>
          <c:idx val="2"/>
          <c:order val="2"/>
          <c:tx>
            <c:strRef>
              <c:f>'Kla sk'!$R$12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'Kla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'Kla sk'!$R$13:$R$16</c:f>
              <c:numCache>
                <c:formatCode>General</c:formatCode>
                <c:ptCount val="4"/>
                <c:pt idx="0">
                  <c:v>138</c:v>
                </c:pt>
                <c:pt idx="1">
                  <c:v>-57</c:v>
                </c:pt>
                <c:pt idx="2">
                  <c:v>72</c:v>
                </c:pt>
                <c:pt idx="3">
                  <c:v>153</c:v>
                </c:pt>
              </c:numCache>
            </c:numRef>
          </c:val>
        </c:ser>
        <c:ser>
          <c:idx val="3"/>
          <c:order val="3"/>
          <c:tx>
            <c:strRef>
              <c:f>'Kla sk'!$S$12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'Kla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'Kla sk'!$S$13:$S$16</c:f>
              <c:numCache>
                <c:formatCode>General</c:formatCode>
                <c:ptCount val="4"/>
                <c:pt idx="0">
                  <c:v>140</c:v>
                </c:pt>
                <c:pt idx="1">
                  <c:v>-79</c:v>
                </c:pt>
                <c:pt idx="2">
                  <c:v>80</c:v>
                </c:pt>
                <c:pt idx="3">
                  <c:v>141</c:v>
                </c:pt>
              </c:numCache>
            </c:numRef>
          </c:val>
        </c:ser>
        <c:ser>
          <c:idx val="4"/>
          <c:order val="4"/>
          <c:tx>
            <c:strRef>
              <c:f>'Kla sk'!$T$12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1.0432570518015757E-2"/>
                </c:manualLayout>
              </c:layout>
              <c:showVal val="1"/>
            </c:dLbl>
            <c:showVal val="1"/>
          </c:dLbls>
          <c:cat>
            <c:strRef>
              <c:f>'Kla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'Kla sk'!$T$13:$T$16</c:f>
              <c:numCache>
                <c:formatCode>General</c:formatCode>
                <c:ptCount val="4"/>
                <c:pt idx="0">
                  <c:v>169</c:v>
                </c:pt>
                <c:pt idx="1">
                  <c:v>-105</c:v>
                </c:pt>
                <c:pt idx="2">
                  <c:v>101</c:v>
                </c:pt>
                <c:pt idx="3">
                  <c:v>165</c:v>
                </c:pt>
              </c:numCache>
            </c:numRef>
          </c:val>
        </c:ser>
        <c:axId val="165516032"/>
        <c:axId val="165517568"/>
      </c:barChart>
      <c:catAx>
        <c:axId val="165516032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5517568"/>
        <c:crosses val="autoZero"/>
        <c:auto val="1"/>
        <c:lblAlgn val="ctr"/>
        <c:lblOffset val="100"/>
      </c:catAx>
      <c:valAx>
        <c:axId val="165517568"/>
        <c:scaling>
          <c:orientation val="minMax"/>
          <c:max val="350"/>
          <c:min val="-15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5516032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Pietarsaaren</a:t>
            </a:r>
            <a:r>
              <a:rPr lang="fi-FI" baseline="0"/>
              <a:t> sk:n väestönmuutokset 2010-14, 1.-3. vuosineljännes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'Prs sk'!$P$12</c:f>
              <c:strCache>
                <c:ptCount val="1"/>
                <c:pt idx="0">
                  <c:v>2010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4.1730282072062943E-3"/>
                </c:manualLayout>
              </c:layout>
              <c:showVal val="1"/>
            </c:dLbl>
            <c:dLbl>
              <c:idx val="3"/>
              <c:layout>
                <c:manualLayout>
                  <c:x val="1.0009594216775382E-16"/>
                  <c:y val="1.2519084621618881E-2"/>
                </c:manualLayout>
              </c:layout>
              <c:showVal val="1"/>
            </c:dLbl>
            <c:showVal val="1"/>
          </c:dLbls>
          <c:cat>
            <c:strRef>
              <c:f>'Prs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'Prs sk'!$P$13:$P$16</c:f>
              <c:numCache>
                <c:formatCode>General</c:formatCode>
                <c:ptCount val="4"/>
                <c:pt idx="0">
                  <c:v>227</c:v>
                </c:pt>
                <c:pt idx="1">
                  <c:v>-198</c:v>
                </c:pt>
                <c:pt idx="2">
                  <c:v>140</c:v>
                </c:pt>
                <c:pt idx="3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'Prs sk'!$Q$12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'Prs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'Prs sk'!$Q$13:$Q$16</c:f>
              <c:numCache>
                <c:formatCode>General</c:formatCode>
                <c:ptCount val="4"/>
                <c:pt idx="0">
                  <c:v>124</c:v>
                </c:pt>
                <c:pt idx="1">
                  <c:v>-205</c:v>
                </c:pt>
                <c:pt idx="2">
                  <c:v>182</c:v>
                </c:pt>
                <c:pt idx="3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'Prs sk'!$R$12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'Prs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'Prs sk'!$R$13:$R$16</c:f>
              <c:numCache>
                <c:formatCode>General</c:formatCode>
                <c:ptCount val="4"/>
                <c:pt idx="0">
                  <c:v>145</c:v>
                </c:pt>
                <c:pt idx="1">
                  <c:v>-295</c:v>
                </c:pt>
                <c:pt idx="2">
                  <c:v>216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'Prs sk'!$S$12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'Prs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'Prs sk'!$S$13:$S$16</c:f>
              <c:numCache>
                <c:formatCode>General</c:formatCode>
                <c:ptCount val="4"/>
                <c:pt idx="0">
                  <c:v>82</c:v>
                </c:pt>
                <c:pt idx="1">
                  <c:v>-249</c:v>
                </c:pt>
                <c:pt idx="2">
                  <c:v>179</c:v>
                </c:pt>
                <c:pt idx="3">
                  <c:v>12</c:v>
                </c:pt>
              </c:numCache>
            </c:numRef>
          </c:val>
        </c:ser>
        <c:ser>
          <c:idx val="4"/>
          <c:order val="4"/>
          <c:tx>
            <c:strRef>
              <c:f>'Prs sk'!$T$12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'Prs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'Prs sk'!$T$13:$T$16</c:f>
              <c:numCache>
                <c:formatCode>General</c:formatCode>
                <c:ptCount val="4"/>
                <c:pt idx="0">
                  <c:v>129</c:v>
                </c:pt>
                <c:pt idx="1">
                  <c:v>-262</c:v>
                </c:pt>
                <c:pt idx="2">
                  <c:v>174</c:v>
                </c:pt>
                <c:pt idx="3">
                  <c:v>41</c:v>
                </c:pt>
              </c:numCache>
            </c:numRef>
          </c:val>
        </c:ser>
        <c:axId val="165625216"/>
        <c:axId val="165635200"/>
      </c:barChart>
      <c:catAx>
        <c:axId val="165625216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5635200"/>
        <c:crosses val="autoZero"/>
        <c:auto val="1"/>
        <c:lblAlgn val="ctr"/>
        <c:lblOffset val="100"/>
      </c:catAx>
      <c:valAx>
        <c:axId val="165635200"/>
        <c:scaling>
          <c:orientation val="minMax"/>
          <c:max val="250"/>
          <c:min val="-35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5625216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Suupohjan</a:t>
            </a:r>
            <a:r>
              <a:rPr lang="fi-FI" baseline="0"/>
              <a:t> rsk:n väestönmuutokset 2010-14, 1.-3. vuosineljännes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'Suup rs'!$P$12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'Suup rs'!$O$13:$O$16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'Suup rs'!$P$13:$P$16</c:f>
              <c:numCache>
                <c:formatCode>General</c:formatCode>
                <c:ptCount val="4"/>
                <c:pt idx="0">
                  <c:v>-64</c:v>
                </c:pt>
                <c:pt idx="1">
                  <c:v>-141</c:v>
                </c:pt>
                <c:pt idx="2">
                  <c:v>117</c:v>
                </c:pt>
                <c:pt idx="3">
                  <c:v>-88</c:v>
                </c:pt>
              </c:numCache>
            </c:numRef>
          </c:val>
        </c:ser>
        <c:ser>
          <c:idx val="1"/>
          <c:order val="1"/>
          <c:tx>
            <c:strRef>
              <c:f>'Suup rs'!$Q$12</c:f>
              <c:strCache>
                <c:ptCount val="1"/>
                <c:pt idx="0">
                  <c:v>2011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1.0432570518015797E-2"/>
                </c:manualLayout>
              </c:layout>
              <c:showVal val="1"/>
            </c:dLbl>
            <c:showVal val="1"/>
          </c:dLbls>
          <c:cat>
            <c:strRef>
              <c:f>'Suup rs'!$O$13:$O$16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'Suup rs'!$Q$13:$Q$16</c:f>
              <c:numCache>
                <c:formatCode>General</c:formatCode>
                <c:ptCount val="4"/>
                <c:pt idx="0">
                  <c:v>-54</c:v>
                </c:pt>
                <c:pt idx="1">
                  <c:v>-162</c:v>
                </c:pt>
                <c:pt idx="2">
                  <c:v>101</c:v>
                </c:pt>
                <c:pt idx="3">
                  <c:v>-115</c:v>
                </c:pt>
              </c:numCache>
            </c:numRef>
          </c:val>
        </c:ser>
        <c:ser>
          <c:idx val="2"/>
          <c:order val="2"/>
          <c:tx>
            <c:strRef>
              <c:f>'Suup rs'!$R$12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'Suup rs'!$O$13:$O$16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'Suup rs'!$R$13:$R$16</c:f>
              <c:numCache>
                <c:formatCode>General</c:formatCode>
                <c:ptCount val="4"/>
                <c:pt idx="0">
                  <c:v>-62</c:v>
                </c:pt>
                <c:pt idx="1">
                  <c:v>-148</c:v>
                </c:pt>
                <c:pt idx="2">
                  <c:v>120</c:v>
                </c:pt>
                <c:pt idx="3">
                  <c:v>-90</c:v>
                </c:pt>
              </c:numCache>
            </c:numRef>
          </c:val>
        </c:ser>
        <c:ser>
          <c:idx val="3"/>
          <c:order val="3"/>
          <c:tx>
            <c:strRef>
              <c:f>'Suup rs'!$S$12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1"/>
              <c:layout>
                <c:manualLayout>
                  <c:x val="5.0047971083877168E-17"/>
                  <c:y val="4.1730282072062943E-3"/>
                </c:manualLayout>
              </c:layout>
              <c:showVal val="1"/>
            </c:dLbl>
            <c:dLbl>
              <c:idx val="2"/>
              <c:layout>
                <c:manualLayout>
                  <c:x val="-1.3649604338811579E-3"/>
                  <c:y val="8.3460564144126007E-3"/>
                </c:manualLayout>
              </c:layout>
              <c:showVal val="1"/>
            </c:dLbl>
            <c:showVal val="1"/>
          </c:dLbls>
          <c:cat>
            <c:strRef>
              <c:f>'Suup rs'!$O$13:$O$16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'Suup rs'!$S$13:$S$16</c:f>
              <c:numCache>
                <c:formatCode>General</c:formatCode>
                <c:ptCount val="4"/>
                <c:pt idx="0">
                  <c:v>-82</c:v>
                </c:pt>
                <c:pt idx="1">
                  <c:v>-156</c:v>
                </c:pt>
                <c:pt idx="2">
                  <c:v>152</c:v>
                </c:pt>
                <c:pt idx="3">
                  <c:v>-86</c:v>
                </c:pt>
              </c:numCache>
            </c:numRef>
          </c:val>
        </c:ser>
        <c:ser>
          <c:idx val="4"/>
          <c:order val="4"/>
          <c:tx>
            <c:strRef>
              <c:f>'Suup rs'!$T$12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'Suup rs'!$O$13:$O$16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'Suup rs'!$T$13:$T$16</c:f>
              <c:numCache>
                <c:formatCode>General</c:formatCode>
                <c:ptCount val="4"/>
                <c:pt idx="0">
                  <c:v>-56</c:v>
                </c:pt>
                <c:pt idx="1">
                  <c:v>-176</c:v>
                </c:pt>
                <c:pt idx="2">
                  <c:v>109</c:v>
                </c:pt>
                <c:pt idx="3">
                  <c:v>-123</c:v>
                </c:pt>
              </c:numCache>
            </c:numRef>
          </c:val>
        </c:ser>
        <c:axId val="164333824"/>
        <c:axId val="164339712"/>
      </c:barChart>
      <c:catAx>
        <c:axId val="164333824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339712"/>
        <c:crosses val="autoZero"/>
        <c:auto val="1"/>
        <c:lblAlgn val="ctr"/>
        <c:lblOffset val="100"/>
      </c:catAx>
      <c:valAx>
        <c:axId val="164339712"/>
        <c:scaling>
          <c:orientation val="minMax"/>
          <c:max val="200"/>
          <c:min val="-2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4333824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Kaustisen</a:t>
            </a:r>
            <a:r>
              <a:rPr lang="fi-FI" baseline="0"/>
              <a:t> sk:n väestönmuutokset 2010-14, 1.-3. vuosineljännes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'Kaust sk'!$P$12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'Kaust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'Kaust sk'!$P$13:$P$16</c:f>
              <c:numCache>
                <c:formatCode>General</c:formatCode>
                <c:ptCount val="4"/>
                <c:pt idx="0">
                  <c:v>12</c:v>
                </c:pt>
                <c:pt idx="1">
                  <c:v>-118</c:v>
                </c:pt>
                <c:pt idx="2">
                  <c:v>4</c:v>
                </c:pt>
                <c:pt idx="3">
                  <c:v>-102</c:v>
                </c:pt>
              </c:numCache>
            </c:numRef>
          </c:val>
        </c:ser>
        <c:ser>
          <c:idx val="1"/>
          <c:order val="1"/>
          <c:tx>
            <c:strRef>
              <c:f>'Kaust sk'!$Q$12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'Kaust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'Kaust sk'!$Q$13:$Q$16</c:f>
              <c:numCache>
                <c:formatCode>General</c:formatCode>
                <c:ptCount val="4"/>
                <c:pt idx="0">
                  <c:v>38</c:v>
                </c:pt>
                <c:pt idx="1">
                  <c:v>-145</c:v>
                </c:pt>
                <c:pt idx="2">
                  <c:v>18</c:v>
                </c:pt>
                <c:pt idx="3">
                  <c:v>-89</c:v>
                </c:pt>
              </c:numCache>
            </c:numRef>
          </c:val>
        </c:ser>
        <c:ser>
          <c:idx val="2"/>
          <c:order val="2"/>
          <c:tx>
            <c:strRef>
              <c:f>'Kaust sk'!$R$12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'Kaust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'Kaust sk'!$R$13:$R$16</c:f>
              <c:numCache>
                <c:formatCode>General</c:formatCode>
                <c:ptCount val="4"/>
                <c:pt idx="0">
                  <c:v>24</c:v>
                </c:pt>
                <c:pt idx="1">
                  <c:v>-149</c:v>
                </c:pt>
                <c:pt idx="2">
                  <c:v>29</c:v>
                </c:pt>
                <c:pt idx="3">
                  <c:v>-96</c:v>
                </c:pt>
              </c:numCache>
            </c:numRef>
          </c:val>
        </c:ser>
        <c:ser>
          <c:idx val="3"/>
          <c:order val="3"/>
          <c:tx>
            <c:strRef>
              <c:f>'Kaust sk'!$S$12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1"/>
              <c:layout>
                <c:manualLayout>
                  <c:x val="-1.3649604338811583E-3"/>
                  <c:y val="4.1730282072062943E-3"/>
                </c:manualLayout>
              </c:layout>
              <c:showVal val="1"/>
            </c:dLbl>
            <c:showVal val="1"/>
          </c:dLbls>
          <c:cat>
            <c:strRef>
              <c:f>'Kaust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'Kaust sk'!$S$13:$S$16</c:f>
              <c:numCache>
                <c:formatCode>General</c:formatCode>
                <c:ptCount val="4"/>
                <c:pt idx="0">
                  <c:v>22</c:v>
                </c:pt>
                <c:pt idx="1">
                  <c:v>-168</c:v>
                </c:pt>
                <c:pt idx="2">
                  <c:v>22</c:v>
                </c:pt>
                <c:pt idx="3">
                  <c:v>-124</c:v>
                </c:pt>
              </c:numCache>
            </c:numRef>
          </c:val>
        </c:ser>
        <c:ser>
          <c:idx val="4"/>
          <c:order val="4"/>
          <c:tx>
            <c:strRef>
              <c:f>'Kaust sk'!$T$12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'Kaust sk'!$O$13:$O$16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'Kaust sk'!$T$13:$T$16</c:f>
              <c:numCache>
                <c:formatCode>General</c:formatCode>
                <c:ptCount val="4"/>
                <c:pt idx="0">
                  <c:v>16</c:v>
                </c:pt>
                <c:pt idx="1">
                  <c:v>-65</c:v>
                </c:pt>
                <c:pt idx="2">
                  <c:v>24</c:v>
                </c:pt>
                <c:pt idx="3">
                  <c:v>-25</c:v>
                </c:pt>
              </c:numCache>
            </c:numRef>
          </c:val>
        </c:ser>
        <c:axId val="165835904"/>
        <c:axId val="165837440"/>
      </c:barChart>
      <c:catAx>
        <c:axId val="165835904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5837440"/>
        <c:crosses val="autoZero"/>
        <c:auto val="1"/>
        <c:lblAlgn val="ctr"/>
        <c:lblOffset val="100"/>
      </c:catAx>
      <c:valAx>
        <c:axId val="165837440"/>
        <c:scaling>
          <c:orientation val="minMax"/>
          <c:max val="50"/>
          <c:min val="-2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5835904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Seutukuntien</a:t>
            </a:r>
            <a:r>
              <a:rPr lang="fi-FI" baseline="0"/>
              <a:t> väestönmuutokset 2014, 1.-3. vuosineljännes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'sk vrt'!$B$3</c:f>
              <c:strCache>
                <c:ptCount val="1"/>
                <c:pt idx="0">
                  <c:v>Vaasan sk ja Kyrönmaa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1.2567567166389643E-2"/>
                </c:manualLayout>
              </c:layout>
              <c:showVal val="1"/>
            </c:dLbl>
            <c:showVal val="1"/>
          </c:dLbls>
          <c:cat>
            <c:strRef>
              <c:f>'sk vrt'!$A$4:$A$7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'sk vrt'!$B$4:$B$7</c:f>
              <c:numCache>
                <c:formatCode>General</c:formatCode>
                <c:ptCount val="4"/>
                <c:pt idx="0">
                  <c:v>283</c:v>
                </c:pt>
                <c:pt idx="1">
                  <c:v>101</c:v>
                </c:pt>
                <c:pt idx="2">
                  <c:v>442</c:v>
                </c:pt>
                <c:pt idx="3">
                  <c:v>826</c:v>
                </c:pt>
              </c:numCache>
            </c:numRef>
          </c:val>
        </c:ser>
        <c:ser>
          <c:idx val="1"/>
          <c:order val="1"/>
          <c:tx>
            <c:strRef>
              <c:f>'sk vrt'!$C$3</c:f>
              <c:strCache>
                <c:ptCount val="1"/>
                <c:pt idx="0">
                  <c:v>Kokkolan sk</c:v>
                </c:pt>
              </c:strCache>
            </c:strRef>
          </c:tx>
          <c:dLbls>
            <c:dLbl>
              <c:idx val="3"/>
              <c:layout>
                <c:manualLayout>
                  <c:x val="-1.368049473839559E-3"/>
                  <c:y val="1.0472972638658045E-2"/>
                </c:manualLayout>
              </c:layout>
              <c:showVal val="1"/>
            </c:dLbl>
            <c:showVal val="1"/>
          </c:dLbls>
          <c:cat>
            <c:strRef>
              <c:f>'sk vrt'!$A$4:$A$7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'sk vrt'!$C$4:$C$7</c:f>
              <c:numCache>
                <c:formatCode>General</c:formatCode>
                <c:ptCount val="4"/>
                <c:pt idx="0">
                  <c:v>169</c:v>
                </c:pt>
                <c:pt idx="1">
                  <c:v>-105</c:v>
                </c:pt>
                <c:pt idx="2">
                  <c:v>101</c:v>
                </c:pt>
                <c:pt idx="3">
                  <c:v>165</c:v>
                </c:pt>
              </c:numCache>
            </c:numRef>
          </c:val>
        </c:ser>
        <c:ser>
          <c:idx val="2"/>
          <c:order val="2"/>
          <c:tx>
            <c:strRef>
              <c:f>'sk vrt'!$D$3</c:f>
              <c:strCache>
                <c:ptCount val="1"/>
                <c:pt idx="0">
                  <c:v>Pietarsaaren sk</c:v>
                </c:pt>
              </c:strCache>
            </c:strRef>
          </c:tx>
          <c:dLbls>
            <c:showVal val="1"/>
          </c:dLbls>
          <c:cat>
            <c:strRef>
              <c:f>'sk vrt'!$A$4:$A$7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'sk vrt'!$D$4:$D$7</c:f>
              <c:numCache>
                <c:formatCode>General</c:formatCode>
                <c:ptCount val="4"/>
                <c:pt idx="0">
                  <c:v>129</c:v>
                </c:pt>
                <c:pt idx="1">
                  <c:v>-262</c:v>
                </c:pt>
                <c:pt idx="2">
                  <c:v>174</c:v>
                </c:pt>
                <c:pt idx="3">
                  <c:v>41</c:v>
                </c:pt>
              </c:numCache>
            </c:numRef>
          </c:val>
        </c:ser>
        <c:ser>
          <c:idx val="3"/>
          <c:order val="3"/>
          <c:tx>
            <c:strRef>
              <c:f>'sk vrt'!$E$3</c:f>
              <c:strCache>
                <c:ptCount val="1"/>
                <c:pt idx="0">
                  <c:v>Suupohjan rsk</c:v>
                </c:pt>
              </c:strCache>
            </c:strRef>
          </c:tx>
          <c:dLbls>
            <c:showVal val="1"/>
          </c:dLbls>
          <c:cat>
            <c:strRef>
              <c:f>'sk vrt'!$A$4:$A$7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'sk vrt'!$E$4:$E$7</c:f>
              <c:numCache>
                <c:formatCode>General</c:formatCode>
                <c:ptCount val="4"/>
                <c:pt idx="0">
                  <c:v>-56</c:v>
                </c:pt>
                <c:pt idx="1">
                  <c:v>-176</c:v>
                </c:pt>
                <c:pt idx="2">
                  <c:v>109</c:v>
                </c:pt>
                <c:pt idx="3">
                  <c:v>-123</c:v>
                </c:pt>
              </c:numCache>
            </c:numRef>
          </c:val>
        </c:ser>
        <c:ser>
          <c:idx val="4"/>
          <c:order val="4"/>
          <c:tx>
            <c:strRef>
              <c:f>'sk vrt'!$F$3</c:f>
              <c:strCache>
                <c:ptCount val="1"/>
                <c:pt idx="0">
                  <c:v>Kaustisen sk</c:v>
                </c:pt>
              </c:strCache>
            </c:strRef>
          </c:tx>
          <c:dLbls>
            <c:showVal val="1"/>
          </c:dLbls>
          <c:cat>
            <c:strRef>
              <c:f>'sk vrt'!$A$4:$A$7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'sk vrt'!$F$4:$F$7</c:f>
              <c:numCache>
                <c:formatCode>General</c:formatCode>
                <c:ptCount val="4"/>
                <c:pt idx="0">
                  <c:v>16</c:v>
                </c:pt>
                <c:pt idx="1">
                  <c:v>-65</c:v>
                </c:pt>
                <c:pt idx="2">
                  <c:v>24</c:v>
                </c:pt>
                <c:pt idx="3">
                  <c:v>-25</c:v>
                </c:pt>
              </c:numCache>
            </c:numRef>
          </c:val>
        </c:ser>
        <c:axId val="165978112"/>
        <c:axId val="165979648"/>
      </c:barChart>
      <c:catAx>
        <c:axId val="165978112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5979648"/>
        <c:crosses val="autoZero"/>
        <c:auto val="1"/>
        <c:lblAlgn val="ctr"/>
        <c:lblOffset val="100"/>
      </c:catAx>
      <c:valAx>
        <c:axId val="165979648"/>
        <c:scaling>
          <c:orientation val="minMax"/>
          <c:max val="1000"/>
          <c:min val="-4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5978112"/>
        <c:crosses val="autoZero"/>
        <c:crossBetween val="between"/>
        <c:majorUnit val="200"/>
      </c:valAx>
      <c:spPr>
        <a:ln>
          <a:solidFill>
            <a:schemeClr val="tx1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Vaasan (ml. Vähäkyrö)</a:t>
            </a:r>
            <a:r>
              <a:rPr lang="fi-FI" baseline="0"/>
              <a:t> väestönmuutokset 2010-14, 1.-3. vuosineljännes  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Vsa!$P$12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Vsa!$O$13:$O$16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Vsa!$P$13:$P$16</c:f>
              <c:numCache>
                <c:formatCode>General</c:formatCode>
                <c:ptCount val="4"/>
                <c:pt idx="0">
                  <c:v>179</c:v>
                </c:pt>
                <c:pt idx="1">
                  <c:v>-13</c:v>
                </c:pt>
                <c:pt idx="2">
                  <c:v>222</c:v>
                </c:pt>
                <c:pt idx="3">
                  <c:v>415</c:v>
                </c:pt>
              </c:numCache>
            </c:numRef>
          </c:val>
        </c:ser>
        <c:ser>
          <c:idx val="1"/>
          <c:order val="1"/>
          <c:tx>
            <c:strRef>
              <c:f>Vsa!$Q$12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Vsa!$O$13:$O$16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Vsa!$Q$13:$Q$16</c:f>
              <c:numCache>
                <c:formatCode>General</c:formatCode>
                <c:ptCount val="4"/>
                <c:pt idx="0">
                  <c:v>192</c:v>
                </c:pt>
                <c:pt idx="1">
                  <c:v>245</c:v>
                </c:pt>
                <c:pt idx="2">
                  <c:v>294</c:v>
                </c:pt>
                <c:pt idx="3">
                  <c:v>731</c:v>
                </c:pt>
              </c:numCache>
            </c:numRef>
          </c:val>
        </c:ser>
        <c:ser>
          <c:idx val="2"/>
          <c:order val="2"/>
          <c:tx>
            <c:strRef>
              <c:f>Vsa!$R$12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Vsa!$O$13:$O$16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Vsa!$R$13:$R$16</c:f>
              <c:numCache>
                <c:formatCode>General</c:formatCode>
                <c:ptCount val="4"/>
                <c:pt idx="0">
                  <c:v>194</c:v>
                </c:pt>
                <c:pt idx="1">
                  <c:v>141</c:v>
                </c:pt>
                <c:pt idx="2">
                  <c:v>107</c:v>
                </c:pt>
                <c:pt idx="3">
                  <c:v>442</c:v>
                </c:pt>
              </c:numCache>
            </c:numRef>
          </c:val>
        </c:ser>
        <c:ser>
          <c:idx val="3"/>
          <c:order val="3"/>
          <c:tx>
            <c:strRef>
              <c:f>Vsa!$S$12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1.0432570518015782E-2"/>
                </c:manualLayout>
              </c:layout>
              <c:showVal val="1"/>
            </c:dLbl>
            <c:showVal val="1"/>
          </c:dLbls>
          <c:cat>
            <c:strRef>
              <c:f>Vsa!$O$13:$O$16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Vsa!$S$13:$S$16</c:f>
              <c:numCache>
                <c:formatCode>General</c:formatCode>
                <c:ptCount val="4"/>
                <c:pt idx="0">
                  <c:v>148</c:v>
                </c:pt>
                <c:pt idx="1">
                  <c:v>132</c:v>
                </c:pt>
                <c:pt idx="2">
                  <c:v>426</c:v>
                </c:pt>
                <c:pt idx="3">
                  <c:v>706</c:v>
                </c:pt>
              </c:numCache>
            </c:numRef>
          </c:val>
        </c:ser>
        <c:ser>
          <c:idx val="4"/>
          <c:order val="4"/>
          <c:tx>
            <c:strRef>
              <c:f>Vsa!$T$12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6.2595423108094544E-3"/>
                </c:manualLayout>
              </c:layout>
              <c:showVal val="1"/>
            </c:dLbl>
            <c:showVal val="1"/>
          </c:dLbls>
          <c:cat>
            <c:strRef>
              <c:f>Vsa!$O$13:$O$16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Vsa!$T$13:$T$16</c:f>
              <c:numCache>
                <c:formatCode>General</c:formatCode>
                <c:ptCount val="4"/>
                <c:pt idx="0">
                  <c:v>137</c:v>
                </c:pt>
                <c:pt idx="1">
                  <c:v>156</c:v>
                </c:pt>
                <c:pt idx="2">
                  <c:v>342</c:v>
                </c:pt>
                <c:pt idx="3">
                  <c:v>635</c:v>
                </c:pt>
              </c:numCache>
            </c:numRef>
          </c:val>
        </c:ser>
        <c:axId val="166013568"/>
        <c:axId val="166035840"/>
      </c:barChart>
      <c:catAx>
        <c:axId val="166013568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6035840"/>
        <c:crosses val="autoZero"/>
        <c:auto val="1"/>
        <c:lblAlgn val="ctr"/>
        <c:lblOffset val="100"/>
      </c:catAx>
      <c:valAx>
        <c:axId val="166035840"/>
        <c:scaling>
          <c:orientation val="minMax"/>
          <c:max val="800"/>
          <c:min val="-1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6013568"/>
        <c:crosses val="autoZero"/>
        <c:crossBetween val="between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Kokkolan</a:t>
            </a:r>
            <a:r>
              <a:rPr lang="fi-FI" baseline="0"/>
              <a:t> väestönmuutokset 2010-14, 1.-3. vuosineljännes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Kla!$P$12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Kla!$O$13:$O$16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Kla!$P$13:$P$16</c:f>
              <c:numCache>
                <c:formatCode>General</c:formatCode>
                <c:ptCount val="4"/>
                <c:pt idx="0">
                  <c:v>171</c:v>
                </c:pt>
                <c:pt idx="1">
                  <c:v>48</c:v>
                </c:pt>
                <c:pt idx="2">
                  <c:v>77</c:v>
                </c:pt>
                <c:pt idx="3">
                  <c:v>296</c:v>
                </c:pt>
              </c:numCache>
            </c:numRef>
          </c:val>
        </c:ser>
        <c:ser>
          <c:idx val="1"/>
          <c:order val="1"/>
          <c:tx>
            <c:strRef>
              <c:f>Kla!$Q$12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Kla!$O$13:$O$16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Kla!$Q$13:$Q$16</c:f>
              <c:numCache>
                <c:formatCode>General</c:formatCode>
                <c:ptCount val="4"/>
                <c:pt idx="0">
                  <c:v>160</c:v>
                </c:pt>
                <c:pt idx="1">
                  <c:v>-33</c:v>
                </c:pt>
                <c:pt idx="2">
                  <c:v>104</c:v>
                </c:pt>
                <c:pt idx="3">
                  <c:v>231</c:v>
                </c:pt>
              </c:numCache>
            </c:numRef>
          </c:val>
        </c:ser>
        <c:ser>
          <c:idx val="2"/>
          <c:order val="2"/>
          <c:tx>
            <c:strRef>
              <c:f>Kla!$R$12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Kla!$O$13:$O$16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Kla!$R$13:$R$16</c:f>
              <c:numCache>
                <c:formatCode>General</c:formatCode>
                <c:ptCount val="4"/>
                <c:pt idx="0">
                  <c:v>121</c:v>
                </c:pt>
                <c:pt idx="1">
                  <c:v>-45</c:v>
                </c:pt>
                <c:pt idx="2">
                  <c:v>70</c:v>
                </c:pt>
                <c:pt idx="3">
                  <c:v>146</c:v>
                </c:pt>
              </c:numCache>
            </c:numRef>
          </c:val>
        </c:ser>
        <c:ser>
          <c:idx val="3"/>
          <c:order val="3"/>
          <c:tx>
            <c:strRef>
              <c:f>Kla!$S$12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Kla!$O$13:$O$16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Kla!$S$13:$S$16</c:f>
              <c:numCache>
                <c:formatCode>General</c:formatCode>
                <c:ptCount val="4"/>
                <c:pt idx="0">
                  <c:v>142</c:v>
                </c:pt>
                <c:pt idx="1">
                  <c:v>-37</c:v>
                </c:pt>
                <c:pt idx="2">
                  <c:v>74</c:v>
                </c:pt>
                <c:pt idx="3">
                  <c:v>179</c:v>
                </c:pt>
              </c:numCache>
            </c:numRef>
          </c:val>
        </c:ser>
        <c:ser>
          <c:idx val="4"/>
          <c:order val="4"/>
          <c:tx>
            <c:strRef>
              <c:f>Kla!$T$12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Kla!$O$13:$O$16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Kla!$T$13:$T$16</c:f>
              <c:numCache>
                <c:formatCode>General</c:formatCode>
                <c:ptCount val="4"/>
                <c:pt idx="0">
                  <c:v>153</c:v>
                </c:pt>
                <c:pt idx="1">
                  <c:v>-40</c:v>
                </c:pt>
                <c:pt idx="2">
                  <c:v>91</c:v>
                </c:pt>
                <c:pt idx="3">
                  <c:v>204</c:v>
                </c:pt>
              </c:numCache>
            </c:numRef>
          </c:val>
        </c:ser>
        <c:axId val="166217216"/>
        <c:axId val="166218752"/>
      </c:barChart>
      <c:catAx>
        <c:axId val="166217216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6218752"/>
        <c:crosses val="autoZero"/>
        <c:auto val="1"/>
        <c:lblAlgn val="ctr"/>
        <c:lblOffset val="100"/>
      </c:catAx>
      <c:valAx>
        <c:axId val="166218752"/>
        <c:scaling>
          <c:orientation val="minMax"/>
          <c:max val="350"/>
          <c:min val="-1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6217216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Pietarsaaren</a:t>
            </a:r>
            <a:r>
              <a:rPr lang="fi-FI" baseline="0"/>
              <a:t> väestönmuutokset 2010-14, 1.-3. vuosineljännes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Prs!$P$12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Prs!$O$13:$O$16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Prs!$P$13:$P$16</c:f>
              <c:numCache>
                <c:formatCode>General</c:formatCode>
                <c:ptCount val="4"/>
                <c:pt idx="0">
                  <c:v>32</c:v>
                </c:pt>
                <c:pt idx="1">
                  <c:v>-75</c:v>
                </c:pt>
                <c:pt idx="2">
                  <c:v>86</c:v>
                </c:pt>
                <c:pt idx="3">
                  <c:v>43</c:v>
                </c:pt>
              </c:numCache>
            </c:numRef>
          </c:val>
        </c:ser>
        <c:ser>
          <c:idx val="1"/>
          <c:order val="1"/>
          <c:tx>
            <c:strRef>
              <c:f>Prs!$Q$12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Prs!$O$13:$O$16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Prs!$Q$13:$Q$16</c:f>
              <c:numCache>
                <c:formatCode>General</c:formatCode>
                <c:ptCount val="4"/>
                <c:pt idx="0">
                  <c:v>-20</c:v>
                </c:pt>
                <c:pt idx="1">
                  <c:v>-102</c:v>
                </c:pt>
                <c:pt idx="2">
                  <c:v>107</c:v>
                </c:pt>
                <c:pt idx="3">
                  <c:v>-15</c:v>
                </c:pt>
              </c:numCache>
            </c:numRef>
          </c:val>
        </c:ser>
        <c:ser>
          <c:idx val="2"/>
          <c:order val="2"/>
          <c:tx>
            <c:strRef>
              <c:f>Prs!$R$12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Prs!$O$13:$O$16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Prs!$R$13:$R$16</c:f>
              <c:numCache>
                <c:formatCode>General</c:formatCode>
                <c:ptCount val="4"/>
                <c:pt idx="0">
                  <c:v>15</c:v>
                </c:pt>
                <c:pt idx="1">
                  <c:v>-74</c:v>
                </c:pt>
                <c:pt idx="2">
                  <c:v>152</c:v>
                </c:pt>
                <c:pt idx="3">
                  <c:v>93</c:v>
                </c:pt>
              </c:numCache>
            </c:numRef>
          </c:val>
        </c:ser>
        <c:ser>
          <c:idx val="3"/>
          <c:order val="3"/>
          <c:tx>
            <c:strRef>
              <c:f>Prs!$S$12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Prs!$O$13:$O$16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Prs!$S$13:$S$16</c:f>
              <c:numCache>
                <c:formatCode>General</c:formatCode>
                <c:ptCount val="4"/>
                <c:pt idx="0">
                  <c:v>-40</c:v>
                </c:pt>
                <c:pt idx="1">
                  <c:v>-148</c:v>
                </c:pt>
                <c:pt idx="2">
                  <c:v>103</c:v>
                </c:pt>
                <c:pt idx="3">
                  <c:v>-85</c:v>
                </c:pt>
              </c:numCache>
            </c:numRef>
          </c:val>
        </c:ser>
        <c:ser>
          <c:idx val="4"/>
          <c:order val="4"/>
          <c:tx>
            <c:strRef>
              <c:f>Prs!$T$12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Prs!$O$13:$O$16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Prs!$T$13:$T$16</c:f>
              <c:numCache>
                <c:formatCode>General</c:formatCode>
                <c:ptCount val="4"/>
                <c:pt idx="0">
                  <c:v>6</c:v>
                </c:pt>
                <c:pt idx="1">
                  <c:v>-131</c:v>
                </c:pt>
                <c:pt idx="2">
                  <c:v>113</c:v>
                </c:pt>
                <c:pt idx="3">
                  <c:v>-12</c:v>
                </c:pt>
              </c:numCache>
            </c:numRef>
          </c:val>
        </c:ser>
        <c:axId val="166322560"/>
        <c:axId val="166324096"/>
      </c:barChart>
      <c:catAx>
        <c:axId val="166322560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6324096"/>
        <c:crosses val="autoZero"/>
        <c:auto val="1"/>
        <c:lblAlgn val="ctr"/>
        <c:lblOffset val="100"/>
      </c:catAx>
      <c:valAx>
        <c:axId val="166324096"/>
        <c:scaling>
          <c:orientation val="minMax"/>
          <c:max val="200"/>
          <c:min val="-2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6322560"/>
        <c:crosses val="autoZero"/>
        <c:crossBetween val="between"/>
        <c:majorUnit val="50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Mustasaaren</a:t>
            </a:r>
            <a:r>
              <a:rPr lang="fi-FI" baseline="0"/>
              <a:t> väestönmuutokset 2010-14, 1.-3. vuosineljännes</a:t>
            </a:r>
            <a:endParaRPr lang="fi-FI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Mustas.!$P$12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Mustas.!$O$13:$O$16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Mustas.!$P$13:$P$16</c:f>
              <c:numCache>
                <c:formatCode>General</c:formatCode>
                <c:ptCount val="4"/>
                <c:pt idx="0">
                  <c:v>117</c:v>
                </c:pt>
                <c:pt idx="1">
                  <c:v>124</c:v>
                </c:pt>
                <c:pt idx="2">
                  <c:v>-15</c:v>
                </c:pt>
                <c:pt idx="3">
                  <c:v>226</c:v>
                </c:pt>
              </c:numCache>
            </c:numRef>
          </c:val>
        </c:ser>
        <c:ser>
          <c:idx val="1"/>
          <c:order val="1"/>
          <c:tx>
            <c:strRef>
              <c:f>Mustas.!$Q$12</c:f>
              <c:strCache>
                <c:ptCount val="1"/>
                <c:pt idx="0">
                  <c:v>2011</c:v>
                </c:pt>
              </c:strCache>
            </c:strRef>
          </c:tx>
          <c:dLbls>
            <c:showVal val="1"/>
          </c:dLbls>
          <c:cat>
            <c:strRef>
              <c:f>Mustas.!$O$13:$O$16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Mustas.!$Q$13:$Q$16</c:f>
              <c:numCache>
                <c:formatCode>General</c:formatCode>
                <c:ptCount val="4"/>
                <c:pt idx="0">
                  <c:v>91</c:v>
                </c:pt>
                <c:pt idx="1">
                  <c:v>68</c:v>
                </c:pt>
                <c:pt idx="2">
                  <c:v>12</c:v>
                </c:pt>
                <c:pt idx="3">
                  <c:v>171</c:v>
                </c:pt>
              </c:numCache>
            </c:numRef>
          </c:val>
        </c:ser>
        <c:ser>
          <c:idx val="2"/>
          <c:order val="2"/>
          <c:tx>
            <c:strRef>
              <c:f>Mustas.!$R$12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Mustas.!$O$13:$O$16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Mustas.!$R$13:$R$16</c:f>
              <c:numCache>
                <c:formatCode>General</c:formatCode>
                <c:ptCount val="4"/>
                <c:pt idx="0">
                  <c:v>57</c:v>
                </c:pt>
                <c:pt idx="1">
                  <c:v>46</c:v>
                </c:pt>
                <c:pt idx="2">
                  <c:v>9</c:v>
                </c:pt>
                <c:pt idx="3">
                  <c:v>112</c:v>
                </c:pt>
              </c:numCache>
            </c:numRef>
          </c:val>
        </c:ser>
        <c:ser>
          <c:idx val="3"/>
          <c:order val="3"/>
          <c:tx>
            <c:strRef>
              <c:f>Mustas.!$S$12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strRef>
              <c:f>Mustas.!$O$13:$O$16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Mustas.!$S$13:$S$16</c:f>
              <c:numCache>
                <c:formatCode>General</c:formatCode>
                <c:ptCount val="4"/>
                <c:pt idx="0">
                  <c:v>74</c:v>
                </c:pt>
                <c:pt idx="1">
                  <c:v>-6</c:v>
                </c:pt>
                <c:pt idx="2">
                  <c:v>-20</c:v>
                </c:pt>
                <c:pt idx="3">
                  <c:v>48</c:v>
                </c:pt>
              </c:numCache>
            </c:numRef>
          </c:val>
        </c:ser>
        <c:ser>
          <c:idx val="4"/>
          <c:order val="4"/>
          <c:tx>
            <c:strRef>
              <c:f>Mustas.!$T$12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Mustas.!$O$13:$O$16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Mustas.!$T$13:$T$16</c:f>
              <c:numCache>
                <c:formatCode>General</c:formatCode>
                <c:ptCount val="4"/>
                <c:pt idx="0">
                  <c:v>94</c:v>
                </c:pt>
                <c:pt idx="1">
                  <c:v>-2</c:v>
                </c:pt>
                <c:pt idx="2">
                  <c:v>-5</c:v>
                </c:pt>
                <c:pt idx="3">
                  <c:v>87</c:v>
                </c:pt>
              </c:numCache>
            </c:numRef>
          </c:val>
        </c:ser>
        <c:axId val="166464512"/>
        <c:axId val="166478592"/>
      </c:barChart>
      <c:catAx>
        <c:axId val="166464512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6478592"/>
        <c:crosses val="autoZero"/>
        <c:auto val="1"/>
        <c:lblAlgn val="ctr"/>
        <c:lblOffset val="100"/>
      </c:catAx>
      <c:valAx>
        <c:axId val="1664785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64645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väestön %-muutokset 2014, 1.-3. vuosinelj.,  koko maa 0,32 %</a:t>
            </a:r>
            <a:endParaRPr lang="fi-FI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dPt>
            <c:idx val="12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</c:dPt>
          <c:dPt>
            <c:idx val="14"/>
          </c:dPt>
          <c:dPt>
            <c:idx val="15"/>
            <c:spPr>
              <a:solidFill>
                <a:srgbClr val="FF0000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4.0946663472444314E-3"/>
                  <c:y val="0"/>
                </c:manualLayout>
              </c:layout>
              <c:showVal val="1"/>
            </c:dLbl>
            <c:showVal val="1"/>
          </c:dLbls>
          <c:cat>
            <c:strRef>
              <c:f>maakunnat!$A$49:$A$67</c:f>
              <c:strCache>
                <c:ptCount val="19"/>
                <c:pt idx="0">
                  <c:v>Kainuu</c:v>
                </c:pt>
                <c:pt idx="1">
                  <c:v>Etelä-Savo</c:v>
                </c:pt>
                <c:pt idx="2">
                  <c:v>Lappi</c:v>
                </c:pt>
                <c:pt idx="3">
                  <c:v>Kymenlaakso</c:v>
                </c:pt>
                <c:pt idx="4">
                  <c:v>Etelä-Karjala</c:v>
                </c:pt>
                <c:pt idx="5">
                  <c:v>Satakunta</c:v>
                </c:pt>
                <c:pt idx="6">
                  <c:v>Etelä-Pohjanmaa</c:v>
                </c:pt>
                <c:pt idx="7">
                  <c:v>Päijät-Häme</c:v>
                </c:pt>
                <c:pt idx="8">
                  <c:v>Pohjois-Karjala</c:v>
                </c:pt>
                <c:pt idx="9">
                  <c:v>Kanta-Häme</c:v>
                </c:pt>
                <c:pt idx="10">
                  <c:v>Keski-Suomi</c:v>
                </c:pt>
                <c:pt idx="11">
                  <c:v>Pohjois-Savo</c:v>
                </c:pt>
                <c:pt idx="12">
                  <c:v>Keski-Pohjanmaa</c:v>
                </c:pt>
                <c:pt idx="13">
                  <c:v>Varsinais-Suomi</c:v>
                </c:pt>
                <c:pt idx="14">
                  <c:v>Pohjois-Pohjanmaa</c:v>
                </c:pt>
                <c:pt idx="15">
                  <c:v>Pohjanmaa</c:v>
                </c:pt>
                <c:pt idx="16">
                  <c:v>Pirkanmaa</c:v>
                </c:pt>
                <c:pt idx="17">
                  <c:v>Ahvenanmaa</c:v>
                </c:pt>
                <c:pt idx="18">
                  <c:v>Uusimaa</c:v>
                </c:pt>
              </c:strCache>
            </c:strRef>
          </c:cat>
          <c:val>
            <c:numRef>
              <c:f>maakunnat!$B$49:$B$67</c:f>
              <c:numCache>
                <c:formatCode>0.00</c:formatCode>
                <c:ptCount val="19"/>
                <c:pt idx="0">
                  <c:v>-0.721475461081588</c:v>
                </c:pt>
                <c:pt idx="1">
                  <c:v>-0.43601410980998967</c:v>
                </c:pt>
                <c:pt idx="2">
                  <c:v>-0.4218854444042649</c:v>
                </c:pt>
                <c:pt idx="3">
                  <c:v>-0.35112942022173688</c:v>
                </c:pt>
                <c:pt idx="4">
                  <c:v>-0.25632882678522817</c:v>
                </c:pt>
                <c:pt idx="5">
                  <c:v>-0.22088031493257806</c:v>
                </c:pt>
                <c:pt idx="6">
                  <c:v>-0.18971321342220984</c:v>
                </c:pt>
                <c:pt idx="7">
                  <c:v>-0.1180690036754535</c:v>
                </c:pt>
                <c:pt idx="8">
                  <c:v>-6.044304753845689E-2</c:v>
                </c:pt>
                <c:pt idx="9">
                  <c:v>6.8383471714886512E-3</c:v>
                </c:pt>
                <c:pt idx="10">
                  <c:v>3.2326020630539014E-2</c:v>
                </c:pt>
                <c:pt idx="11">
                  <c:v>8.29207422614016E-2</c:v>
                </c:pt>
                <c:pt idx="12">
                  <c:v>0.20385281826521251</c:v>
                </c:pt>
                <c:pt idx="13">
                  <c:v>0.31133197417601088</c:v>
                </c:pt>
                <c:pt idx="14">
                  <c:v>0.40293885000012403</c:v>
                </c:pt>
                <c:pt idx="15">
                  <c:v>0.41245343267695583</c:v>
                </c:pt>
                <c:pt idx="16">
                  <c:v>0.4756420868271734</c:v>
                </c:pt>
                <c:pt idx="17">
                  <c:v>0.72908672294704524</c:v>
                </c:pt>
                <c:pt idx="18">
                  <c:v>0.92451905519677724</c:v>
                </c:pt>
              </c:numCache>
            </c:numRef>
          </c:val>
        </c:ser>
        <c:axId val="163853056"/>
        <c:axId val="163854592"/>
      </c:barChart>
      <c:catAx>
        <c:axId val="163853056"/>
        <c:scaling>
          <c:orientation val="minMax"/>
        </c:scaling>
        <c:axPos val="l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3854592"/>
        <c:crosses val="autoZero"/>
        <c:auto val="1"/>
        <c:lblAlgn val="ctr"/>
        <c:lblOffset val="100"/>
      </c:catAx>
      <c:valAx>
        <c:axId val="163854592"/>
        <c:scaling>
          <c:orientation val="minMax"/>
          <c:max val="1"/>
          <c:min val="-0.8"/>
        </c:scaling>
        <c:axPos val="b"/>
        <c:majorGridlines/>
        <c:numFmt formatCode="0.0" sourceLinked="0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3853056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väestönmuutosten osatekijät %-osuutena väkiluvusta vuonna 2014, 1.-3. vuosineljännes</a:t>
            </a:r>
            <a:endParaRPr lang="fi-FI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maakunnat!$P$3</c:f>
              <c:strCache>
                <c:ptCount val="1"/>
                <c:pt idx="0">
                  <c:v>syntyneet - kuolleet 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maakunnat!$O$4:$O$22</c:f>
              <c:strCache>
                <c:ptCount val="19"/>
                <c:pt idx="0">
                  <c:v>Kainuu</c:v>
                </c:pt>
                <c:pt idx="1">
                  <c:v>Etelä-Savo</c:v>
                </c:pt>
                <c:pt idx="2">
                  <c:v>Lappi</c:v>
                </c:pt>
                <c:pt idx="3">
                  <c:v>Kymenlaakso</c:v>
                </c:pt>
                <c:pt idx="4">
                  <c:v>Etelä-Karjala</c:v>
                </c:pt>
                <c:pt idx="5">
                  <c:v>Satakunta</c:v>
                </c:pt>
                <c:pt idx="6">
                  <c:v>Etelä-Pohjanmaa</c:v>
                </c:pt>
                <c:pt idx="7">
                  <c:v>Päijät-Häme</c:v>
                </c:pt>
                <c:pt idx="8">
                  <c:v>Pohjois-Karjala</c:v>
                </c:pt>
                <c:pt idx="9">
                  <c:v>Kanta-Häme</c:v>
                </c:pt>
                <c:pt idx="10">
                  <c:v>Keski-Suomi</c:v>
                </c:pt>
                <c:pt idx="11">
                  <c:v>Pohjois-Savo</c:v>
                </c:pt>
                <c:pt idx="12">
                  <c:v>Keski-Pohjanmaa</c:v>
                </c:pt>
                <c:pt idx="13">
                  <c:v>Varsinais-Suomi</c:v>
                </c:pt>
                <c:pt idx="14">
                  <c:v>Pohjois-Pohjanmaa</c:v>
                </c:pt>
                <c:pt idx="15">
                  <c:v>Pohjanmaa</c:v>
                </c:pt>
                <c:pt idx="16">
                  <c:v>Pirkanmaa</c:v>
                </c:pt>
                <c:pt idx="17">
                  <c:v>Ahvenanmaa</c:v>
                </c:pt>
                <c:pt idx="18">
                  <c:v>Uusimaa</c:v>
                </c:pt>
              </c:strCache>
            </c:strRef>
          </c:cat>
          <c:val>
            <c:numRef>
              <c:f>maakunnat!$P$4:$P$22</c:f>
              <c:numCache>
                <c:formatCode>0.00</c:formatCode>
                <c:ptCount val="19"/>
                <c:pt idx="0">
                  <c:v>-0.21411118667976525</c:v>
                </c:pt>
                <c:pt idx="1">
                  <c:v>-0.42541141762098866</c:v>
                </c:pt>
                <c:pt idx="2">
                  <c:v>-8.9686592129588877E-2</c:v>
                </c:pt>
                <c:pt idx="3">
                  <c:v>-0.22529271405582374</c:v>
                </c:pt>
                <c:pt idx="4">
                  <c:v>-0.28958480210441734</c:v>
                </c:pt>
                <c:pt idx="5">
                  <c:v>-0.17763099169865215</c:v>
                </c:pt>
                <c:pt idx="6">
                  <c:v>-2.6341750641757356E-2</c:v>
                </c:pt>
                <c:pt idx="7">
                  <c:v>-0.14936815292924796</c:v>
                </c:pt>
                <c:pt idx="8">
                  <c:v>-0.15361819226465873</c:v>
                </c:pt>
                <c:pt idx="9">
                  <c:v>-4.1597100739060817E-2</c:v>
                </c:pt>
                <c:pt idx="10">
                  <c:v>3.9940597438718417E-2</c:v>
                </c:pt>
                <c:pt idx="11">
                  <c:v>-0.17012821956595181</c:v>
                </c:pt>
                <c:pt idx="12">
                  <c:v>0.26882892308586542</c:v>
                </c:pt>
                <c:pt idx="13">
                  <c:v>4.255355184546921E-2</c:v>
                </c:pt>
                <c:pt idx="14">
                  <c:v>0.42996996878334054</c:v>
                </c:pt>
                <c:pt idx="15">
                  <c:v>0.19654608895366812</c:v>
                </c:pt>
                <c:pt idx="16">
                  <c:v>0.10844799968162055</c:v>
                </c:pt>
                <c:pt idx="17">
                  <c:v>0.13852813852813853</c:v>
                </c:pt>
                <c:pt idx="18">
                  <c:v>0.3184739249473949</c:v>
                </c:pt>
              </c:numCache>
            </c:numRef>
          </c:val>
        </c:ser>
        <c:ser>
          <c:idx val="1"/>
          <c:order val="1"/>
          <c:tx>
            <c:strRef>
              <c:f>maakunnat!$Q$3</c:f>
              <c:strCache>
                <c:ptCount val="1"/>
                <c:pt idx="0">
                  <c:v>nettomaassamuutto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maakunnat!$O$4:$O$22</c:f>
              <c:strCache>
                <c:ptCount val="19"/>
                <c:pt idx="0">
                  <c:v>Kainuu</c:v>
                </c:pt>
                <c:pt idx="1">
                  <c:v>Etelä-Savo</c:v>
                </c:pt>
                <c:pt idx="2">
                  <c:v>Lappi</c:v>
                </c:pt>
                <c:pt idx="3">
                  <c:v>Kymenlaakso</c:v>
                </c:pt>
                <c:pt idx="4">
                  <c:v>Etelä-Karjala</c:v>
                </c:pt>
                <c:pt idx="5">
                  <c:v>Satakunta</c:v>
                </c:pt>
                <c:pt idx="6">
                  <c:v>Etelä-Pohjanmaa</c:v>
                </c:pt>
                <c:pt idx="7">
                  <c:v>Päijät-Häme</c:v>
                </c:pt>
                <c:pt idx="8">
                  <c:v>Pohjois-Karjala</c:v>
                </c:pt>
                <c:pt idx="9">
                  <c:v>Kanta-Häme</c:v>
                </c:pt>
                <c:pt idx="10">
                  <c:v>Keski-Suomi</c:v>
                </c:pt>
                <c:pt idx="11">
                  <c:v>Pohjois-Savo</c:v>
                </c:pt>
                <c:pt idx="12">
                  <c:v>Keski-Pohjanmaa</c:v>
                </c:pt>
                <c:pt idx="13">
                  <c:v>Varsinais-Suomi</c:v>
                </c:pt>
                <c:pt idx="14">
                  <c:v>Pohjois-Pohjanmaa</c:v>
                </c:pt>
                <c:pt idx="15">
                  <c:v>Pohjanmaa</c:v>
                </c:pt>
                <c:pt idx="16">
                  <c:v>Pirkanmaa</c:v>
                </c:pt>
                <c:pt idx="17">
                  <c:v>Ahvenanmaa</c:v>
                </c:pt>
                <c:pt idx="18">
                  <c:v>Uusimaa</c:v>
                </c:pt>
              </c:strCache>
            </c:strRef>
          </c:cat>
          <c:val>
            <c:numRef>
              <c:f>maakunnat!$Q$4:$Q$22</c:f>
              <c:numCache>
                <c:formatCode>0.00</c:formatCode>
                <c:ptCount val="19"/>
                <c:pt idx="0">
                  <c:v>-0.69523161792488475</c:v>
                </c:pt>
                <c:pt idx="1">
                  <c:v>-0.14816961140049917</c:v>
                </c:pt>
                <c:pt idx="2">
                  <c:v>-0.46218857293775861</c:v>
                </c:pt>
                <c:pt idx="3">
                  <c:v>-0.42339492813939295</c:v>
                </c:pt>
                <c:pt idx="4">
                  <c:v>-0.16222813521032803</c:v>
                </c:pt>
                <c:pt idx="5">
                  <c:v>-0.20708738730697132</c:v>
                </c:pt>
                <c:pt idx="6">
                  <c:v>-0.27787964402481286</c:v>
                </c:pt>
                <c:pt idx="7">
                  <c:v>-0.10980043029898359</c:v>
                </c:pt>
                <c:pt idx="8">
                  <c:v>-9.7976957271160306E-2</c:v>
                </c:pt>
                <c:pt idx="9">
                  <c:v>-9.9149253816391544E-2</c:v>
                </c:pt>
                <c:pt idx="10">
                  <c:v>-0.10929199844594766</c:v>
                </c:pt>
                <c:pt idx="11">
                  <c:v>0.11462539616145691</c:v>
                </c:pt>
                <c:pt idx="12">
                  <c:v>-0.24703198337620064</c:v>
                </c:pt>
                <c:pt idx="13">
                  <c:v>5.6102941487807666E-2</c:v>
                </c:pt>
                <c:pt idx="14">
                  <c:v>-0.18226182479155964</c:v>
                </c:pt>
                <c:pt idx="15">
                  <c:v>-0.18605626959939933</c:v>
                </c:pt>
                <c:pt idx="16">
                  <c:v>0.24395825249480146</c:v>
                </c:pt>
                <c:pt idx="17">
                  <c:v>0.23896103896103893</c:v>
                </c:pt>
                <c:pt idx="18">
                  <c:v>0.24091777485718358</c:v>
                </c:pt>
              </c:numCache>
            </c:numRef>
          </c:val>
        </c:ser>
        <c:ser>
          <c:idx val="2"/>
          <c:order val="2"/>
          <c:tx>
            <c:strRef>
              <c:f>maakunnat!$R$3</c:f>
              <c:strCache>
                <c:ptCount val="1"/>
                <c:pt idx="0">
                  <c:v>nettomaahanmuutto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maakunnat!$O$4:$O$22</c:f>
              <c:strCache>
                <c:ptCount val="19"/>
                <c:pt idx="0">
                  <c:v>Kainuu</c:v>
                </c:pt>
                <c:pt idx="1">
                  <c:v>Etelä-Savo</c:v>
                </c:pt>
                <c:pt idx="2">
                  <c:v>Lappi</c:v>
                </c:pt>
                <c:pt idx="3">
                  <c:v>Kymenlaakso</c:v>
                </c:pt>
                <c:pt idx="4">
                  <c:v>Etelä-Karjala</c:v>
                </c:pt>
                <c:pt idx="5">
                  <c:v>Satakunta</c:v>
                </c:pt>
                <c:pt idx="6">
                  <c:v>Etelä-Pohjanmaa</c:v>
                </c:pt>
                <c:pt idx="7">
                  <c:v>Päijät-Häme</c:v>
                </c:pt>
                <c:pt idx="8">
                  <c:v>Pohjois-Karjala</c:v>
                </c:pt>
                <c:pt idx="9">
                  <c:v>Kanta-Häme</c:v>
                </c:pt>
                <c:pt idx="10">
                  <c:v>Keski-Suomi</c:v>
                </c:pt>
                <c:pt idx="11">
                  <c:v>Pohjois-Savo</c:v>
                </c:pt>
                <c:pt idx="12">
                  <c:v>Keski-Pohjanmaa</c:v>
                </c:pt>
                <c:pt idx="13">
                  <c:v>Varsinais-Suomi</c:v>
                </c:pt>
                <c:pt idx="14">
                  <c:v>Pohjois-Pohjanmaa</c:v>
                </c:pt>
                <c:pt idx="15">
                  <c:v>Pohjanmaa</c:v>
                </c:pt>
                <c:pt idx="16">
                  <c:v>Pirkanmaa</c:v>
                </c:pt>
                <c:pt idx="17">
                  <c:v>Ahvenanmaa</c:v>
                </c:pt>
                <c:pt idx="18">
                  <c:v>Uusimaa</c:v>
                </c:pt>
              </c:strCache>
            </c:strRef>
          </c:cat>
          <c:val>
            <c:numRef>
              <c:f>maakunnat!$R$4:$R$22</c:f>
              <c:numCache>
                <c:formatCode>0.00</c:formatCode>
                <c:ptCount val="19"/>
                <c:pt idx="0">
                  <c:v>0.18262424746215269</c:v>
                </c:pt>
                <c:pt idx="1">
                  <c:v>0.13565751088223479</c:v>
                </c:pt>
                <c:pt idx="2">
                  <c:v>0.12820230654106873</c:v>
                </c:pt>
                <c:pt idx="3">
                  <c:v>0.29632095888130511</c:v>
                </c:pt>
                <c:pt idx="4">
                  <c:v>0.19482537733202943</c:v>
                </c:pt>
                <c:pt idx="5">
                  <c:v>0.16334910291886101</c:v>
                </c:pt>
                <c:pt idx="6">
                  <c:v>0.11414758611428188</c:v>
                </c:pt>
                <c:pt idx="7">
                  <c:v>0.14096001187031679</c:v>
                </c:pt>
                <c:pt idx="8">
                  <c:v>0.19111554628201638</c:v>
                </c:pt>
                <c:pt idx="9">
                  <c:v>0.1475842341289966</c:v>
                </c:pt>
                <c:pt idx="10">
                  <c:v>0.10166697529855598</c:v>
                </c:pt>
                <c:pt idx="11">
                  <c:v>0.13835486413874096</c:v>
                </c:pt>
                <c:pt idx="12">
                  <c:v>0.18164116424720636</c:v>
                </c:pt>
                <c:pt idx="13">
                  <c:v>0.21170921316153837</c:v>
                </c:pt>
                <c:pt idx="14">
                  <c:v>0.15361362468882128</c:v>
                </c:pt>
                <c:pt idx="15">
                  <c:v>0.40026942272867805</c:v>
                </c:pt>
                <c:pt idx="16">
                  <c:v>0.12098419047050513</c:v>
                </c:pt>
                <c:pt idx="17">
                  <c:v>0.34632034632034631</c:v>
                </c:pt>
                <c:pt idx="18">
                  <c:v>0.35665829860180198</c:v>
                </c:pt>
              </c:numCache>
            </c:numRef>
          </c:val>
        </c:ser>
        <c:overlap val="100"/>
        <c:axId val="164094720"/>
        <c:axId val="164096256"/>
      </c:barChart>
      <c:catAx>
        <c:axId val="164094720"/>
        <c:scaling>
          <c:orientation val="minMax"/>
        </c:scaling>
        <c:axPos val="l"/>
        <c:tickLblPos val="low"/>
        <c:txPr>
          <a:bodyPr/>
          <a:lstStyle/>
          <a:p>
            <a:pPr>
              <a:defRPr b="1"/>
            </a:pPr>
            <a:endParaRPr lang="fi-FI"/>
          </a:p>
        </c:txPr>
        <c:crossAx val="164096256"/>
        <c:crosses val="autoZero"/>
        <c:auto val="1"/>
        <c:lblAlgn val="ctr"/>
        <c:lblOffset val="100"/>
      </c:catAx>
      <c:valAx>
        <c:axId val="164096256"/>
        <c:scaling>
          <c:orientation val="minMax"/>
          <c:max val="1"/>
          <c:min val="-1"/>
        </c:scaling>
        <c:axPos val="b"/>
        <c:majorGridlines/>
        <c:numFmt formatCode="0.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64094720"/>
        <c:crosses val="autoZero"/>
        <c:crossBetween val="between"/>
        <c:majorUnit val="0.2"/>
      </c:valAx>
      <c:spPr>
        <a:ln>
          <a:solidFill>
            <a:srgbClr val="4F81BD"/>
          </a:solidFill>
        </a:ln>
      </c:spPr>
    </c:plotArea>
    <c:legend>
      <c:legendPos val="b"/>
      <c:layout/>
      <c:spPr>
        <a:ln>
          <a:solidFill>
            <a:schemeClr val="accent1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Maakuntien</a:t>
            </a:r>
            <a:r>
              <a:rPr lang="fi-FI" baseline="0"/>
              <a:t> väkiluku 30.9.2014, koko maa 5 468 609</a:t>
            </a:r>
            <a:endParaRPr lang="fi-FI"/>
          </a:p>
        </c:rich>
      </c:tx>
      <c:layout/>
    </c:title>
    <c:plotArea>
      <c:layout>
        <c:manualLayout>
          <c:layoutTarget val="inner"/>
          <c:xMode val="edge"/>
          <c:yMode val="edge"/>
          <c:x val="0.18089831377947244"/>
          <c:y val="0.17316670574088747"/>
          <c:w val="0.50538573620645677"/>
          <c:h val="0.77254581171723891"/>
        </c:manualLayout>
      </c:layout>
      <c:pieChart>
        <c:varyColors val="1"/>
        <c:ser>
          <c:idx val="0"/>
          <c:order val="0"/>
          <c:dPt>
            <c:idx val="10"/>
            <c:explosion val="4"/>
          </c:dPt>
          <c:dPt>
            <c:idx val="11"/>
            <c:spPr>
              <a:solidFill>
                <a:srgbClr val="FF0000"/>
              </a:solidFill>
            </c:spPr>
          </c:dPt>
          <c:dPt>
            <c:idx val="17"/>
            <c:explosion val="2"/>
          </c:dPt>
          <c:dLbls>
            <c:dLbl>
              <c:idx val="16"/>
              <c:layout>
                <c:manualLayout>
                  <c:x val="-2.593424824374195E-2"/>
                  <c:y val="-1.8778626932428318E-2"/>
                </c:manualLayout>
              </c:layout>
              <c:dLblPos val="outEnd"/>
              <c:showVal val="1"/>
              <c:showPercent val="1"/>
            </c:dLbl>
            <c:dLbl>
              <c:idx val="17"/>
              <c:layout>
                <c:manualLayout>
                  <c:x val="5.0047971083879498E-17"/>
                  <c:y val="-3.129771155404721E-2"/>
                </c:manualLayout>
              </c:layout>
              <c:dLblPos val="outEnd"/>
              <c:showVal val="1"/>
              <c:showPercent val="1"/>
            </c:dLbl>
            <c:dLbl>
              <c:idx val="18"/>
              <c:layout>
                <c:manualLayout>
                  <c:x val="5.7328338223008583E-2"/>
                  <c:y val="-2.0865141036031473E-2"/>
                </c:manualLayout>
              </c:layout>
              <c:dLblPos val="outEnd"/>
              <c:showVal val="1"/>
              <c:showPercent val="1"/>
            </c:dLbl>
            <c:numFmt formatCode="0.0\ %" sourceLinked="0"/>
            <c:txPr>
              <a:bodyPr/>
              <a:lstStyle/>
              <a:p>
                <a:pPr>
                  <a:defRPr b="1"/>
                </a:pPr>
                <a:endParaRPr lang="fi-FI"/>
              </a:p>
            </c:txPr>
            <c:dLblPos val="outEnd"/>
            <c:showVal val="1"/>
            <c:showPercent val="1"/>
            <c:showLeaderLines val="1"/>
          </c:dLbls>
          <c:cat>
            <c:strRef>
              <c:f>maakunnat!$E$28:$E$46</c:f>
              <c:strCache>
                <c:ptCount val="19"/>
                <c:pt idx="0">
                  <c:v>Uusimaa</c:v>
                </c:pt>
                <c:pt idx="1">
                  <c:v>Pirkanmaa</c:v>
                </c:pt>
                <c:pt idx="2">
                  <c:v>Varsinais-Suomi</c:v>
                </c:pt>
                <c:pt idx="3">
                  <c:v>Pohjois-Pohjanmaa</c:v>
                </c:pt>
                <c:pt idx="4">
                  <c:v>Keski-Suomi</c:v>
                </c:pt>
                <c:pt idx="5">
                  <c:v>Pohjois-Savo</c:v>
                </c:pt>
                <c:pt idx="6">
                  <c:v>Satakunta</c:v>
                </c:pt>
                <c:pt idx="7">
                  <c:v>Päijät-Häme</c:v>
                </c:pt>
                <c:pt idx="8">
                  <c:v>Etelä-Pohjanmaa</c:v>
                </c:pt>
                <c:pt idx="9">
                  <c:v>Lappi</c:v>
                </c:pt>
                <c:pt idx="10">
                  <c:v>Pohjanmaa</c:v>
                </c:pt>
                <c:pt idx="11">
                  <c:v>Kymenlaakso</c:v>
                </c:pt>
                <c:pt idx="12">
                  <c:v>Kanta-Häme</c:v>
                </c:pt>
                <c:pt idx="13">
                  <c:v>Pohjois-Karjala</c:v>
                </c:pt>
                <c:pt idx="14">
                  <c:v>Etelä-Savo</c:v>
                </c:pt>
                <c:pt idx="15">
                  <c:v>Etelä-Karjala</c:v>
                </c:pt>
                <c:pt idx="16">
                  <c:v>Kainuu</c:v>
                </c:pt>
                <c:pt idx="17">
                  <c:v>Keski-Pohjanmaa</c:v>
                </c:pt>
                <c:pt idx="18">
                  <c:v>Ahvenanmaa</c:v>
                </c:pt>
              </c:strCache>
            </c:strRef>
          </c:cat>
          <c:val>
            <c:numRef>
              <c:f>maakunnat!$F$28:$F$46</c:f>
              <c:numCache>
                <c:formatCode>General</c:formatCode>
                <c:ptCount val="19"/>
                <c:pt idx="0">
                  <c:v>1600131</c:v>
                </c:pt>
                <c:pt idx="1">
                  <c:v>502545</c:v>
                </c:pt>
                <c:pt idx="2">
                  <c:v>472346</c:v>
                </c:pt>
                <c:pt idx="3">
                  <c:v>404912</c:v>
                </c:pt>
                <c:pt idx="4">
                  <c:v>275409</c:v>
                </c:pt>
                <c:pt idx="5">
                  <c:v>248636</c:v>
                </c:pt>
                <c:pt idx="6">
                  <c:v>224060</c:v>
                </c:pt>
                <c:pt idx="7">
                  <c:v>202185</c:v>
                </c:pt>
                <c:pt idx="8">
                  <c:v>193609</c:v>
                </c:pt>
                <c:pt idx="9">
                  <c:v>181744</c:v>
                </c:pt>
                <c:pt idx="10">
                  <c:v>181128</c:v>
                </c:pt>
                <c:pt idx="11">
                  <c:v>180210</c:v>
                </c:pt>
                <c:pt idx="12">
                  <c:v>175493</c:v>
                </c:pt>
                <c:pt idx="13">
                  <c:v>165345</c:v>
                </c:pt>
                <c:pt idx="14">
                  <c:v>151853</c:v>
                </c:pt>
                <c:pt idx="15">
                  <c:v>131913</c:v>
                </c:pt>
                <c:pt idx="16">
                  <c:v>79398</c:v>
                </c:pt>
                <c:pt idx="17">
                  <c:v>68817</c:v>
                </c:pt>
                <c:pt idx="18">
                  <c:v>28875</c:v>
                </c:pt>
              </c:numCache>
            </c:numRef>
          </c:val>
        </c:ser>
        <c:firstSliceAng val="0"/>
      </c:pie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sz="1200" b="1"/>
          </a:pPr>
          <a:endParaRPr lang="fi-FI"/>
        </a:p>
      </c:txPr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väestönmuutokset 2010-14, 1.-3. vuosineljännes</a:t>
            </a:r>
            <a:endParaRPr lang="fi-FI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Pohj!$P$12</c:f>
              <c:strCache>
                <c:ptCount val="1"/>
                <c:pt idx="0">
                  <c:v>2010</c:v>
                </c:pt>
              </c:strCache>
            </c:strRef>
          </c:tx>
          <c:dLbls>
            <c:showVal val="1"/>
          </c:dLbls>
          <c:cat>
            <c:strRef>
              <c:f>Pohj!$O$13:$O$16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Pohj!$P$13:$P$16</c:f>
              <c:numCache>
                <c:formatCode>General</c:formatCode>
                <c:ptCount val="4"/>
                <c:pt idx="0">
                  <c:v>503</c:v>
                </c:pt>
                <c:pt idx="1">
                  <c:v>-260</c:v>
                </c:pt>
                <c:pt idx="2">
                  <c:v>585</c:v>
                </c:pt>
                <c:pt idx="3">
                  <c:v>798</c:v>
                </c:pt>
              </c:numCache>
            </c:numRef>
          </c:val>
        </c:ser>
        <c:ser>
          <c:idx val="1"/>
          <c:order val="1"/>
          <c:tx>
            <c:strRef>
              <c:f>Pohj!$Q$12</c:f>
              <c:strCache>
                <c:ptCount val="1"/>
                <c:pt idx="0">
                  <c:v>2011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6.2595423108094562E-3"/>
                </c:manualLayout>
              </c:layout>
              <c:showVal val="1"/>
            </c:dLbl>
            <c:showVal val="1"/>
          </c:dLbls>
          <c:cat>
            <c:strRef>
              <c:f>Pohj!$O$13:$O$16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Pohj!$Q$13:$Q$16</c:f>
              <c:numCache>
                <c:formatCode>General</c:formatCode>
                <c:ptCount val="4"/>
                <c:pt idx="0">
                  <c:v>360</c:v>
                </c:pt>
                <c:pt idx="1">
                  <c:v>-116</c:v>
                </c:pt>
                <c:pt idx="2">
                  <c:v>818</c:v>
                </c:pt>
                <c:pt idx="3">
                  <c:v>948</c:v>
                </c:pt>
              </c:numCache>
            </c:numRef>
          </c:val>
        </c:ser>
        <c:ser>
          <c:idx val="2"/>
          <c:order val="2"/>
          <c:tx>
            <c:strRef>
              <c:f>Pohj!$R$12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Pohj!$O$13:$O$16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Pohj!$R$13:$R$16</c:f>
              <c:numCache>
                <c:formatCode>General</c:formatCode>
                <c:ptCount val="4"/>
                <c:pt idx="0">
                  <c:v>331</c:v>
                </c:pt>
                <c:pt idx="1">
                  <c:v>-425</c:v>
                </c:pt>
                <c:pt idx="2">
                  <c:v>547</c:v>
                </c:pt>
                <c:pt idx="3">
                  <c:v>442</c:v>
                </c:pt>
              </c:numCache>
            </c:numRef>
          </c:val>
        </c:ser>
        <c:ser>
          <c:idx val="3"/>
          <c:order val="3"/>
          <c:tx>
            <c:strRef>
              <c:f>Pohj!$S$12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2"/>
              <c:layout>
                <c:manualLayout>
                  <c:x val="1.3649604338811594E-3"/>
                  <c:y val="4.1730282072062943E-3"/>
                </c:manualLayout>
              </c:layout>
              <c:showVal val="1"/>
            </c:dLbl>
            <c:showVal val="1"/>
          </c:dLbls>
          <c:cat>
            <c:strRef>
              <c:f>Pohj!$O$13:$O$16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Pohj!$S$13:$S$16</c:f>
              <c:numCache>
                <c:formatCode>General</c:formatCode>
                <c:ptCount val="4"/>
                <c:pt idx="0">
                  <c:v>255</c:v>
                </c:pt>
                <c:pt idx="1">
                  <c:v>-415</c:v>
                </c:pt>
                <c:pt idx="2">
                  <c:v>897</c:v>
                </c:pt>
                <c:pt idx="3">
                  <c:v>673</c:v>
                </c:pt>
              </c:numCache>
            </c:numRef>
          </c:val>
        </c:ser>
        <c:ser>
          <c:idx val="4"/>
          <c:order val="4"/>
          <c:tx>
            <c:strRef>
              <c:f>Pohj!$T$12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Pohj!$O$13:$O$16</c:f>
              <c:strCache>
                <c:ptCount val="4"/>
                <c:pt idx="0">
                  <c:v>syntyneet - kuolleet</c:v>
                </c:pt>
                <c:pt idx="1">
                  <c:v>nettomaassamuutto</c:v>
                </c:pt>
                <c:pt idx="2">
                  <c:v>nettomaahanmuutto</c:v>
                </c:pt>
                <c:pt idx="3">
                  <c:v>KOKO VÄESTÖNMUUTOS</c:v>
                </c:pt>
              </c:strCache>
            </c:strRef>
          </c:cat>
          <c:val>
            <c:numRef>
              <c:f>Pohj!$T$13:$T$16</c:f>
              <c:numCache>
                <c:formatCode>General</c:formatCode>
                <c:ptCount val="4"/>
                <c:pt idx="0">
                  <c:v>356</c:v>
                </c:pt>
                <c:pt idx="1">
                  <c:v>-337</c:v>
                </c:pt>
                <c:pt idx="2">
                  <c:v>711</c:v>
                </c:pt>
                <c:pt idx="3">
                  <c:v>744</c:v>
                </c:pt>
              </c:numCache>
            </c:numRef>
          </c:val>
        </c:ser>
        <c:axId val="164243712"/>
        <c:axId val="164253696"/>
      </c:barChart>
      <c:catAx>
        <c:axId val="164243712"/>
        <c:scaling>
          <c:orientation val="minMax"/>
        </c:scaling>
        <c:axPos val="b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253696"/>
        <c:crosses val="autoZero"/>
        <c:auto val="1"/>
        <c:lblAlgn val="ctr"/>
        <c:lblOffset val="100"/>
      </c:catAx>
      <c:valAx>
        <c:axId val="164253696"/>
        <c:scaling>
          <c:orientation val="minMax"/>
          <c:max val="1000"/>
          <c:min val="-5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4243712"/>
        <c:crosses val="autoZero"/>
        <c:crossBetween val="between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kuntien väestönmuutokset 2014, 1.-3. vuosineljännes </a:t>
            </a:r>
          </a:p>
          <a:p>
            <a:pPr>
              <a:defRPr/>
            </a:pPr>
            <a:r>
              <a:rPr lang="fi-FI" baseline="0"/>
              <a:t>koko maakunta 744</a:t>
            </a:r>
            <a:endParaRPr lang="fi-FI"/>
          </a:p>
        </c:rich>
      </c:tx>
      <c:layout>
        <c:manualLayout>
          <c:xMode val="edge"/>
          <c:yMode val="edge"/>
          <c:x val="0.15964706207313517"/>
          <c:y val="1.2519084621618881E-2"/>
        </c:manualLayout>
      </c:layout>
    </c:title>
    <c:plotArea>
      <c:layout/>
      <c:bar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5.4594118267265483E-3"/>
                  <c:y val="0"/>
                </c:manualLayout>
              </c:layout>
              <c:showVal val="1"/>
            </c:dLbl>
            <c:showVal val="1"/>
          </c:dLbls>
          <c:cat>
            <c:strRef>
              <c:f>kunnat!$A$24:$A$38</c:f>
              <c:strCache>
                <c:ptCount val="15"/>
                <c:pt idx="0">
                  <c:v>Kristiinankaupunki</c:v>
                </c:pt>
                <c:pt idx="1">
                  <c:v>Kaskinen</c:v>
                </c:pt>
                <c:pt idx="2">
                  <c:v>Kruunupyy</c:v>
                </c:pt>
                <c:pt idx="3">
                  <c:v>Pietarsaari</c:v>
                </c:pt>
                <c:pt idx="4">
                  <c:v>Uusikaarlepyy</c:v>
                </c:pt>
                <c:pt idx="5">
                  <c:v>Maalahti</c:v>
                </c:pt>
                <c:pt idx="6">
                  <c:v>Korsnäs</c:v>
                </c:pt>
                <c:pt idx="7">
                  <c:v>Isokyrö</c:v>
                </c:pt>
                <c:pt idx="8">
                  <c:v>Närpiö</c:v>
                </c:pt>
                <c:pt idx="9">
                  <c:v>Vöyri</c:v>
                </c:pt>
                <c:pt idx="10">
                  <c:v>Luoto</c:v>
                </c:pt>
                <c:pt idx="11">
                  <c:v>Pedersöre</c:v>
                </c:pt>
                <c:pt idx="12">
                  <c:v>Laihia</c:v>
                </c:pt>
                <c:pt idx="13">
                  <c:v>Mustasaari</c:v>
                </c:pt>
                <c:pt idx="14">
                  <c:v>Vaasa</c:v>
                </c:pt>
              </c:strCache>
            </c:strRef>
          </c:cat>
          <c:val>
            <c:numRef>
              <c:f>kunnat!$B$24:$B$38</c:f>
              <c:numCache>
                <c:formatCode>General</c:formatCode>
                <c:ptCount val="15"/>
                <c:pt idx="0">
                  <c:v>-122</c:v>
                </c:pt>
                <c:pt idx="1">
                  <c:v>-29</c:v>
                </c:pt>
                <c:pt idx="2">
                  <c:v>-20</c:v>
                </c:pt>
                <c:pt idx="3">
                  <c:v>-12</c:v>
                </c:pt>
                <c:pt idx="4">
                  <c:v>-6</c:v>
                </c:pt>
                <c:pt idx="5">
                  <c:v>3</c:v>
                </c:pt>
                <c:pt idx="6">
                  <c:v>5</c:v>
                </c:pt>
                <c:pt idx="7">
                  <c:v>18</c:v>
                </c:pt>
                <c:pt idx="8">
                  <c:v>28</c:v>
                </c:pt>
                <c:pt idx="9">
                  <c:v>28</c:v>
                </c:pt>
                <c:pt idx="10">
                  <c:v>37</c:v>
                </c:pt>
                <c:pt idx="11">
                  <c:v>42</c:v>
                </c:pt>
                <c:pt idx="12">
                  <c:v>50</c:v>
                </c:pt>
                <c:pt idx="13">
                  <c:v>87</c:v>
                </c:pt>
                <c:pt idx="14">
                  <c:v>635</c:v>
                </c:pt>
              </c:numCache>
            </c:numRef>
          </c:val>
        </c:ser>
        <c:axId val="164295040"/>
        <c:axId val="164296576"/>
      </c:barChart>
      <c:catAx>
        <c:axId val="164295040"/>
        <c:scaling>
          <c:orientation val="minMax"/>
        </c:scaling>
        <c:axPos val="l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296576"/>
        <c:crosses val="autoZero"/>
        <c:auto val="1"/>
        <c:lblAlgn val="ctr"/>
        <c:lblOffset val="100"/>
      </c:catAx>
      <c:valAx>
        <c:axId val="164296576"/>
        <c:scaling>
          <c:orientation val="minMax"/>
          <c:max val="700"/>
          <c:min val="-20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fi-FI"/>
          </a:p>
        </c:txPr>
        <c:crossAx val="164295040"/>
        <c:crosses val="autoZero"/>
        <c:crossBetween val="between"/>
        <c:majorUnit val="100"/>
      </c:valAx>
      <c:spPr>
        <a:ln>
          <a:solidFill>
            <a:sysClr val="windowText" lastClr="000000"/>
          </a:solidFill>
        </a:ln>
      </c:spPr>
    </c:plotArea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 kuntien väestön %-muutokset 2014, 1.-3. vuosineljännes, </a:t>
            </a:r>
          </a:p>
          <a:p>
            <a:pPr>
              <a:defRPr/>
            </a:pPr>
            <a:r>
              <a:rPr lang="fi-FI"/>
              <a:t>koko maakunta 0,41 %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5.4558799648411213E-3"/>
                  <c:y val="4.1747573134680634E-3"/>
                </c:manualLayout>
              </c:layout>
              <c:showVal val="1"/>
            </c:dLbl>
            <c:txPr>
              <a:bodyPr/>
              <a:lstStyle/>
              <a:p>
                <a:pPr>
                  <a:defRPr b="0"/>
                </a:pPr>
                <a:endParaRPr lang="fi-FI"/>
              </a:p>
            </c:txPr>
            <c:showVal val="1"/>
          </c:dLbls>
          <c:cat>
            <c:strRef>
              <c:f>kunnat!$A$43:$A$57</c:f>
              <c:strCache>
                <c:ptCount val="15"/>
                <c:pt idx="0">
                  <c:v>Kaskinen</c:v>
                </c:pt>
                <c:pt idx="1">
                  <c:v>Kristiinankaupunki</c:v>
                </c:pt>
                <c:pt idx="2">
                  <c:v>Kruunupyy</c:v>
                </c:pt>
                <c:pt idx="3">
                  <c:v>Uusikaarlepyy</c:v>
                </c:pt>
                <c:pt idx="4">
                  <c:v>Pietarsaari</c:v>
                </c:pt>
                <c:pt idx="5">
                  <c:v>Maalahti</c:v>
                </c:pt>
                <c:pt idx="6">
                  <c:v>Korsnäs</c:v>
                </c:pt>
                <c:pt idx="7">
                  <c:v>Närpiö</c:v>
                </c:pt>
                <c:pt idx="8">
                  <c:v>Isokyrö</c:v>
                </c:pt>
                <c:pt idx="9">
                  <c:v>Pedersöre</c:v>
                </c:pt>
                <c:pt idx="10">
                  <c:v>Vöyri</c:v>
                </c:pt>
                <c:pt idx="11">
                  <c:v>Mustasaari</c:v>
                </c:pt>
                <c:pt idx="12">
                  <c:v>Laihia</c:v>
                </c:pt>
                <c:pt idx="13">
                  <c:v>Luoto</c:v>
                </c:pt>
                <c:pt idx="14">
                  <c:v>Vaasa</c:v>
                </c:pt>
              </c:strCache>
            </c:strRef>
          </c:cat>
          <c:val>
            <c:numRef>
              <c:f>kunnat!$B$43:$B$57</c:f>
              <c:numCache>
                <c:formatCode>0.00</c:formatCode>
                <c:ptCount val="15"/>
                <c:pt idx="0">
                  <c:v>-2.1481481481481479</c:v>
                </c:pt>
                <c:pt idx="1">
                  <c:v>-1.742608198828739</c:v>
                </c:pt>
                <c:pt idx="2">
                  <c:v>-0.29931158335827601</c:v>
                </c:pt>
                <c:pt idx="3">
                  <c:v>-7.9744816586921854E-2</c:v>
                </c:pt>
                <c:pt idx="4">
                  <c:v>-6.1121581011562162E-2</c:v>
                </c:pt>
                <c:pt idx="5">
                  <c:v>5.3763440860215055E-2</c:v>
                </c:pt>
                <c:pt idx="6">
                  <c:v>0.22542831379621281</c:v>
                </c:pt>
                <c:pt idx="7">
                  <c:v>0.29994643813604716</c:v>
                </c:pt>
                <c:pt idx="8">
                  <c:v>0.37082818294190362</c:v>
                </c:pt>
                <c:pt idx="9">
                  <c:v>0.38286235186873291</c:v>
                </c:pt>
                <c:pt idx="10">
                  <c:v>0.41847257510088176</c:v>
                </c:pt>
                <c:pt idx="11">
                  <c:v>0.45423693416175009</c:v>
                </c:pt>
                <c:pt idx="12">
                  <c:v>0.62445360309728992</c:v>
                </c:pt>
                <c:pt idx="13">
                  <c:v>0.73050345508390913</c:v>
                </c:pt>
                <c:pt idx="14">
                  <c:v>0.95746445318978901</c:v>
                </c:pt>
              </c:numCache>
            </c:numRef>
          </c:val>
        </c:ser>
        <c:axId val="164501376"/>
        <c:axId val="164502912"/>
      </c:barChart>
      <c:catAx>
        <c:axId val="164501376"/>
        <c:scaling>
          <c:orientation val="minMax"/>
        </c:scaling>
        <c:axPos val="l"/>
        <c:tickLblPos val="low"/>
        <c:txPr>
          <a:bodyPr/>
          <a:lstStyle/>
          <a:p>
            <a:pPr>
              <a:defRPr sz="1200"/>
            </a:pPr>
            <a:endParaRPr lang="fi-FI"/>
          </a:p>
        </c:txPr>
        <c:crossAx val="164502912"/>
        <c:crosses val="autoZero"/>
        <c:auto val="1"/>
        <c:lblAlgn val="ctr"/>
        <c:lblOffset val="100"/>
      </c:catAx>
      <c:valAx>
        <c:axId val="164502912"/>
        <c:scaling>
          <c:orientation val="minMax"/>
          <c:max val="1"/>
          <c:min val="-2.5"/>
        </c:scaling>
        <c:axPos val="b"/>
        <c:majorGridlines/>
        <c:numFmt formatCode="0.0" sourceLinked="0"/>
        <c:tickLblPos val="nextTo"/>
        <c:crossAx val="164501376"/>
        <c:crosses val="autoZero"/>
        <c:crossBetween val="between"/>
        <c:majorUnit val="0.5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b="1"/>
      </a:pPr>
      <a:endParaRPr lang="fi-FI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Pohjanmaan</a:t>
            </a:r>
            <a:r>
              <a:rPr lang="fi-FI" baseline="0"/>
              <a:t> kuntien väestönmuutosten osatekijät %-osuutena väkiluvusta 2014, 1.-3. vuosineljännes</a:t>
            </a:r>
            <a:endParaRPr lang="fi-FI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kunnat!$P$3</c:f>
              <c:strCache>
                <c:ptCount val="1"/>
                <c:pt idx="0">
                  <c:v>syntyneet - kuolleet 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kunnat!$O$4:$O$18</c:f>
              <c:strCache>
                <c:ptCount val="15"/>
                <c:pt idx="0">
                  <c:v>Kaskinen</c:v>
                </c:pt>
                <c:pt idx="1">
                  <c:v>Kristiinankaupunki</c:v>
                </c:pt>
                <c:pt idx="2">
                  <c:v>Kruunupyy</c:v>
                </c:pt>
                <c:pt idx="3">
                  <c:v>Uusikaarlepyy</c:v>
                </c:pt>
                <c:pt idx="4">
                  <c:v>Pietarsaari</c:v>
                </c:pt>
                <c:pt idx="5">
                  <c:v>Maalahti</c:v>
                </c:pt>
                <c:pt idx="6">
                  <c:v>Korsnäs</c:v>
                </c:pt>
                <c:pt idx="7">
                  <c:v>Närpiö</c:v>
                </c:pt>
                <c:pt idx="8">
                  <c:v>Isokyrö</c:v>
                </c:pt>
                <c:pt idx="9">
                  <c:v>Pedersöre</c:v>
                </c:pt>
                <c:pt idx="10">
                  <c:v>Vöyri</c:v>
                </c:pt>
                <c:pt idx="11">
                  <c:v>Mustasaari</c:v>
                </c:pt>
                <c:pt idx="12">
                  <c:v>Laihia</c:v>
                </c:pt>
                <c:pt idx="13">
                  <c:v>Luoto</c:v>
                </c:pt>
                <c:pt idx="14">
                  <c:v>Vaasa</c:v>
                </c:pt>
              </c:strCache>
            </c:strRef>
          </c:cat>
          <c:val>
            <c:numRef>
              <c:f>kunnat!$P$4:$P$18</c:f>
              <c:numCache>
                <c:formatCode>0.00</c:formatCode>
                <c:ptCount val="15"/>
                <c:pt idx="0">
                  <c:v>-0.68130204390613169</c:v>
                </c:pt>
                <c:pt idx="1">
                  <c:v>-0.56694286960314</c:v>
                </c:pt>
                <c:pt idx="2">
                  <c:v>-7.5052536775743028E-2</c:v>
                </c:pt>
                <c:pt idx="3">
                  <c:v>0.11971268954509177</c:v>
                </c:pt>
                <c:pt idx="4">
                  <c:v>3.0579481168136181E-2</c:v>
                </c:pt>
                <c:pt idx="5">
                  <c:v>0.10746910263299302</c:v>
                </c:pt>
                <c:pt idx="6">
                  <c:v>-8.9968511021142603E-2</c:v>
                </c:pt>
                <c:pt idx="7">
                  <c:v>-8.5442699989319665E-2</c:v>
                </c:pt>
                <c:pt idx="8">
                  <c:v>-6.1576354679802957E-2</c:v>
                </c:pt>
                <c:pt idx="9">
                  <c:v>0.49037413730475848</c:v>
                </c:pt>
                <c:pt idx="10">
                  <c:v>0.40184551272510793</c:v>
                </c:pt>
                <c:pt idx="11">
                  <c:v>0.48856548856548859</c:v>
                </c:pt>
                <c:pt idx="12">
                  <c:v>0.29787762194365147</c:v>
                </c:pt>
                <c:pt idx="13">
                  <c:v>1.2740101920815368</c:v>
                </c:pt>
                <c:pt idx="14">
                  <c:v>0.20461198398948563</c:v>
                </c:pt>
              </c:numCache>
            </c:numRef>
          </c:val>
        </c:ser>
        <c:ser>
          <c:idx val="1"/>
          <c:order val="1"/>
          <c:tx>
            <c:strRef>
              <c:f>kunnat!$Q$3</c:f>
              <c:strCache>
                <c:ptCount val="1"/>
                <c:pt idx="0">
                  <c:v>nettomaassamuutto</c:v>
                </c:pt>
              </c:strCache>
            </c:strRef>
          </c:tx>
          <c:dLbls>
            <c:dLbl>
              <c:idx val="7"/>
              <c:layout>
                <c:manualLayout>
                  <c:x val="-4.1041484215186712E-2"/>
                  <c:y val="-2.0944295990286358E-3"/>
                </c:manualLayout>
              </c:layout>
              <c:showVal val="1"/>
            </c:dLbl>
            <c:dLbl>
              <c:idx val="12"/>
              <c:layout>
                <c:manualLayout>
                  <c:x val="-8.2082968430373278E-3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-5.4721978953582431E-3"/>
                  <c:y val="2.0945945277316227E-3"/>
                </c:manualLayout>
              </c:layout>
              <c:showVal val="1"/>
            </c:dLbl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kunnat!$O$4:$O$18</c:f>
              <c:strCache>
                <c:ptCount val="15"/>
                <c:pt idx="0">
                  <c:v>Kaskinen</c:v>
                </c:pt>
                <c:pt idx="1">
                  <c:v>Kristiinankaupunki</c:v>
                </c:pt>
                <c:pt idx="2">
                  <c:v>Kruunupyy</c:v>
                </c:pt>
                <c:pt idx="3">
                  <c:v>Uusikaarlepyy</c:v>
                </c:pt>
                <c:pt idx="4">
                  <c:v>Pietarsaari</c:v>
                </c:pt>
                <c:pt idx="5">
                  <c:v>Maalahti</c:v>
                </c:pt>
                <c:pt idx="6">
                  <c:v>Korsnäs</c:v>
                </c:pt>
                <c:pt idx="7">
                  <c:v>Närpiö</c:v>
                </c:pt>
                <c:pt idx="8">
                  <c:v>Isokyrö</c:v>
                </c:pt>
                <c:pt idx="9">
                  <c:v>Pedersöre</c:v>
                </c:pt>
                <c:pt idx="10">
                  <c:v>Vöyri</c:v>
                </c:pt>
                <c:pt idx="11">
                  <c:v>Mustasaari</c:v>
                </c:pt>
                <c:pt idx="12">
                  <c:v>Laihia</c:v>
                </c:pt>
                <c:pt idx="13">
                  <c:v>Luoto</c:v>
                </c:pt>
                <c:pt idx="14">
                  <c:v>Vaasa</c:v>
                </c:pt>
              </c:strCache>
            </c:strRef>
          </c:cat>
          <c:val>
            <c:numRef>
              <c:f>kunnat!$Q$4:$Q$18</c:f>
              <c:numCache>
                <c:formatCode>0.00</c:formatCode>
                <c:ptCount val="15"/>
                <c:pt idx="0">
                  <c:v>-1.2112036336109009</c:v>
                </c:pt>
                <c:pt idx="1">
                  <c:v>-2.0787905218781799</c:v>
                </c:pt>
                <c:pt idx="2">
                  <c:v>-0.61543080156109276</c:v>
                </c:pt>
                <c:pt idx="3">
                  <c:v>-0.58526203777600427</c:v>
                </c:pt>
                <c:pt idx="4">
                  <c:v>-0.6676520055043067</c:v>
                </c:pt>
                <c:pt idx="5">
                  <c:v>-0.19702668816048721</c:v>
                </c:pt>
                <c:pt idx="6">
                  <c:v>-0.31488978857399907</c:v>
                </c:pt>
                <c:pt idx="7">
                  <c:v>-0.18156573747730428</c:v>
                </c:pt>
                <c:pt idx="8">
                  <c:v>0.34893267651888343</c:v>
                </c:pt>
                <c:pt idx="9">
                  <c:v>-0.19978205593897566</c:v>
                </c:pt>
                <c:pt idx="10">
                  <c:v>-1.1460038696234558</c:v>
                </c:pt>
                <c:pt idx="11">
                  <c:v>-1.0395010395010396E-2</c:v>
                </c:pt>
                <c:pt idx="12">
                  <c:v>0.31028918952463697</c:v>
                </c:pt>
                <c:pt idx="13">
                  <c:v>-0.4704037632301058</c:v>
                </c:pt>
                <c:pt idx="14">
                  <c:v>0.2329888284843778</c:v>
                </c:pt>
              </c:numCache>
            </c:numRef>
          </c:val>
        </c:ser>
        <c:ser>
          <c:idx val="2"/>
          <c:order val="2"/>
          <c:tx>
            <c:strRef>
              <c:f>kunnat!$R$3</c:f>
              <c:strCache>
                <c:ptCount val="1"/>
                <c:pt idx="0">
                  <c:v>nettomaahanmuutto</c:v>
                </c:pt>
              </c:strCache>
            </c:strRef>
          </c:tx>
          <c:dLbls>
            <c:dLbl>
              <c:idx val="7"/>
              <c:layout>
                <c:manualLayout>
                  <c:x val="1.5048544212235174E-2"/>
                  <c:y val="4.1891890554632194E-3"/>
                </c:manualLayout>
              </c:layout>
              <c:showVal val="1"/>
            </c:dLbl>
            <c:dLbl>
              <c:idx val="11"/>
              <c:layout>
                <c:manualLayout>
                  <c:x val="-5.4721978953582197E-3"/>
                  <c:y val="-4.189189055463215E-3"/>
                </c:manualLayout>
              </c:layout>
              <c:showVal val="1"/>
            </c:dLbl>
            <c:dLbl>
              <c:idx val="12"/>
              <c:layout>
                <c:manualLayout>
                  <c:x val="9.576346316877057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800"/>
                </a:pPr>
                <a:endParaRPr lang="fi-FI"/>
              </a:p>
            </c:txPr>
            <c:showVal val="1"/>
          </c:dLbls>
          <c:cat>
            <c:strRef>
              <c:f>kunnat!$O$4:$O$18</c:f>
              <c:strCache>
                <c:ptCount val="15"/>
                <c:pt idx="0">
                  <c:v>Kaskinen</c:v>
                </c:pt>
                <c:pt idx="1">
                  <c:v>Kristiinankaupunki</c:v>
                </c:pt>
                <c:pt idx="2">
                  <c:v>Kruunupyy</c:v>
                </c:pt>
                <c:pt idx="3">
                  <c:v>Uusikaarlepyy</c:v>
                </c:pt>
                <c:pt idx="4">
                  <c:v>Pietarsaari</c:v>
                </c:pt>
                <c:pt idx="5">
                  <c:v>Maalahti</c:v>
                </c:pt>
                <c:pt idx="6">
                  <c:v>Korsnäs</c:v>
                </c:pt>
                <c:pt idx="7">
                  <c:v>Närpiö</c:v>
                </c:pt>
                <c:pt idx="8">
                  <c:v>Isokyrö</c:v>
                </c:pt>
                <c:pt idx="9">
                  <c:v>Pedersöre</c:v>
                </c:pt>
                <c:pt idx="10">
                  <c:v>Vöyri</c:v>
                </c:pt>
                <c:pt idx="11">
                  <c:v>Mustasaari</c:v>
                </c:pt>
                <c:pt idx="12">
                  <c:v>Laihia</c:v>
                </c:pt>
                <c:pt idx="13">
                  <c:v>Luoto</c:v>
                </c:pt>
                <c:pt idx="14">
                  <c:v>Vaasa</c:v>
                </c:pt>
              </c:strCache>
            </c:strRef>
          </c:cat>
          <c:val>
            <c:numRef>
              <c:f>kunnat!$R$4:$R$18</c:f>
              <c:numCache>
                <c:formatCode>0.00</c:formatCode>
                <c:ptCount val="15"/>
                <c:pt idx="0">
                  <c:v>-0.30280090840272522</c:v>
                </c:pt>
                <c:pt idx="1">
                  <c:v>0.87221979938944605</c:v>
                </c:pt>
                <c:pt idx="2">
                  <c:v>0.39027319123386367</c:v>
                </c:pt>
                <c:pt idx="3">
                  <c:v>0.38574088853418464</c:v>
                </c:pt>
                <c:pt idx="4">
                  <c:v>0.57591356199989807</c:v>
                </c:pt>
                <c:pt idx="5">
                  <c:v>0.14329213684399067</c:v>
                </c:pt>
                <c:pt idx="6">
                  <c:v>0.62977957714799815</c:v>
                </c:pt>
                <c:pt idx="7">
                  <c:v>0.56605788742924279</c:v>
                </c:pt>
                <c:pt idx="8">
                  <c:v>8.2101806239737271E-2</c:v>
                </c:pt>
                <c:pt idx="9">
                  <c:v>9.081002542680712E-2</c:v>
                </c:pt>
                <c:pt idx="10">
                  <c:v>1.1608870367614228</c:v>
                </c:pt>
                <c:pt idx="11">
                  <c:v>-2.5987525987525989E-2</c:v>
                </c:pt>
                <c:pt idx="12">
                  <c:v>1.2411567580985477E-2</c:v>
                </c:pt>
                <c:pt idx="13">
                  <c:v>-7.8400627205017642E-2</c:v>
                </c:pt>
                <c:pt idx="14">
                  <c:v>0.51078320090805907</c:v>
                </c:pt>
              </c:numCache>
            </c:numRef>
          </c:val>
        </c:ser>
        <c:overlap val="100"/>
        <c:axId val="164439936"/>
        <c:axId val="164441472"/>
      </c:barChart>
      <c:catAx>
        <c:axId val="164439936"/>
        <c:scaling>
          <c:orientation val="minMax"/>
        </c:scaling>
        <c:axPos val="l"/>
        <c:tickLblPos val="low"/>
        <c:txPr>
          <a:bodyPr/>
          <a:lstStyle/>
          <a:p>
            <a:pPr>
              <a:defRPr sz="1200" b="1"/>
            </a:pPr>
            <a:endParaRPr lang="fi-FI"/>
          </a:p>
        </c:txPr>
        <c:crossAx val="164441472"/>
        <c:crosses val="autoZero"/>
        <c:auto val="1"/>
        <c:lblAlgn val="ctr"/>
        <c:lblOffset val="100"/>
      </c:catAx>
      <c:valAx>
        <c:axId val="164441472"/>
        <c:scaling>
          <c:orientation val="minMax"/>
          <c:max val="2"/>
          <c:min val="-3"/>
        </c:scaling>
        <c:axPos val="b"/>
        <c:majorGridlines/>
        <c:numFmt formatCode="0.0" sourceLinked="0"/>
        <c:tickLblPos val="nextTo"/>
        <c:txPr>
          <a:bodyPr/>
          <a:lstStyle/>
          <a:p>
            <a:pPr>
              <a:defRPr b="1"/>
            </a:pPr>
            <a:endParaRPr lang="fi-FI"/>
          </a:p>
        </c:txPr>
        <c:crossAx val="164439936"/>
        <c:crosses val="autoZero"/>
        <c:crossBetween val="between"/>
        <c:majorUnit val="0.5"/>
      </c:valAx>
      <c:spPr>
        <a:ln>
          <a:solidFill>
            <a:schemeClr val="tx1"/>
          </a:solidFill>
        </a:ln>
      </c:spPr>
    </c:plotArea>
    <c:legend>
      <c:legendPos val="b"/>
      <c:layout/>
      <c:spPr>
        <a:ln>
          <a:solidFill>
            <a:srgbClr val="4F81BD"/>
          </a:solidFill>
        </a:ln>
      </c:spPr>
      <c:txPr>
        <a:bodyPr/>
        <a:lstStyle/>
        <a:p>
          <a:pPr>
            <a:defRPr sz="1400" b="1"/>
          </a:pPr>
          <a:endParaRPr lang="fi-FI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63226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63226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-16387" y="-24581"/>
    <xdr:ext cx="9309919" cy="6083710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63226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-34848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63226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63226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C12" sqref="C12"/>
    </sheetView>
  </sheetViews>
  <sheetFormatPr defaultRowHeight="13.2"/>
  <sheetData>
    <row r="3" spans="1:2">
      <c r="A3" s="3" t="s">
        <v>18</v>
      </c>
    </row>
    <row r="4" spans="1:2">
      <c r="A4" s="3"/>
    </row>
    <row r="5" spans="1:2">
      <c r="A5" s="3" t="s">
        <v>19</v>
      </c>
    </row>
    <row r="6" spans="1:2">
      <c r="B6" s="3" t="s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7" sqref="F7"/>
    </sheetView>
  </sheetViews>
  <sheetFormatPr defaultRowHeight="13.2"/>
  <cols>
    <col min="1" max="1" width="18" customWidth="1"/>
  </cols>
  <sheetData>
    <row r="1" spans="1:6">
      <c r="A1" s="3" t="s">
        <v>16</v>
      </c>
    </row>
    <row r="3" spans="1:6">
      <c r="B3" t="s">
        <v>84</v>
      </c>
      <c r="C3" t="s">
        <v>4</v>
      </c>
      <c r="D3" t="s">
        <v>8</v>
      </c>
      <c r="E3" t="s">
        <v>85</v>
      </c>
      <c r="F3" t="s">
        <v>10</v>
      </c>
    </row>
    <row r="4" spans="1:6">
      <c r="A4" s="1" t="s">
        <v>5</v>
      </c>
      <c r="B4">
        <f>'Vsa sk ja Kyrö'!T13</f>
        <v>283</v>
      </c>
      <c r="C4">
        <f>'Kla sk'!T13</f>
        <v>169</v>
      </c>
      <c r="D4">
        <f>'Prs sk'!T13</f>
        <v>129</v>
      </c>
      <c r="E4">
        <f>'Suup rs'!T13</f>
        <v>-56</v>
      </c>
      <c r="F4">
        <f>'Kaust sk'!T13</f>
        <v>16</v>
      </c>
    </row>
    <row r="5" spans="1:6">
      <c r="A5" s="1" t="s">
        <v>0</v>
      </c>
      <c r="B5">
        <f>'Vsa sk ja Kyrö'!T14</f>
        <v>101</v>
      </c>
      <c r="C5">
        <f>'Kla sk'!T14</f>
        <v>-105</v>
      </c>
      <c r="D5">
        <f>'Prs sk'!T14</f>
        <v>-262</v>
      </c>
      <c r="E5">
        <f>'Suup rs'!T14</f>
        <v>-176</v>
      </c>
      <c r="F5">
        <f>'Kaust sk'!T14</f>
        <v>-65</v>
      </c>
    </row>
    <row r="6" spans="1:6">
      <c r="A6" s="1" t="s">
        <v>6</v>
      </c>
      <c r="B6">
        <f>'Vsa sk ja Kyrö'!T15</f>
        <v>442</v>
      </c>
      <c r="C6">
        <f>'Kla sk'!T15</f>
        <v>101</v>
      </c>
      <c r="D6">
        <f>'Prs sk'!T15</f>
        <v>174</v>
      </c>
      <c r="E6">
        <f>'Suup rs'!T15</f>
        <v>109</v>
      </c>
      <c r="F6">
        <f>'Kaust sk'!T15</f>
        <v>24</v>
      </c>
    </row>
    <row r="7" spans="1:6">
      <c r="A7" s="1" t="s">
        <v>7</v>
      </c>
      <c r="B7">
        <f>'Vsa sk ja Kyrö'!T16</f>
        <v>826</v>
      </c>
      <c r="C7">
        <f>'Kla sk'!T16</f>
        <v>165</v>
      </c>
      <c r="D7">
        <f>'Prs sk'!T16</f>
        <v>41</v>
      </c>
      <c r="E7">
        <f>'Suup rs'!T16</f>
        <v>-123</v>
      </c>
      <c r="F7">
        <f>'Kaust sk'!T16</f>
        <v>-25</v>
      </c>
    </row>
    <row r="15" spans="1:6">
      <c r="C15" s="1"/>
    </row>
    <row r="16" spans="1:6">
      <c r="C16" s="1"/>
    </row>
    <row r="17" spans="3:3">
      <c r="C17" s="1"/>
    </row>
    <row r="18" spans="3:3">
      <c r="C18" s="1"/>
    </row>
  </sheetData>
  <phoneticPr fontId="10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9"/>
  <sheetViews>
    <sheetView topLeftCell="A2" workbookViewId="0">
      <selection activeCell="P13" sqref="P13:T16"/>
    </sheetView>
  </sheetViews>
  <sheetFormatPr defaultRowHeight="13.2"/>
  <cols>
    <col min="2" max="2" width="6.109375" customWidth="1"/>
    <col min="7" max="7" width="5.5546875" customWidth="1"/>
    <col min="13" max="13" width="8.5546875" customWidth="1"/>
    <col min="14" max="14" width="5.88671875" customWidth="1"/>
    <col min="15" max="15" width="23.5546875" customWidth="1"/>
  </cols>
  <sheetData>
    <row r="1" spans="1:20">
      <c r="A1" s="3" t="s">
        <v>86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16</v>
      </c>
      <c r="D4" s="2">
        <v>96</v>
      </c>
      <c r="E4" s="2">
        <v>-3</v>
      </c>
      <c r="F4" s="2">
        <v>109</v>
      </c>
      <c r="H4" s="4">
        <v>1</v>
      </c>
      <c r="I4" s="2">
        <f>C40</f>
        <v>2</v>
      </c>
      <c r="J4">
        <f>C52</f>
        <v>26</v>
      </c>
      <c r="K4">
        <f>C64</f>
        <v>24</v>
      </c>
      <c r="L4">
        <f>C76</f>
        <v>18</v>
      </c>
      <c r="M4">
        <f>C88</f>
        <v>12</v>
      </c>
    </row>
    <row r="5" spans="1:20">
      <c r="B5" s="1">
        <v>2</v>
      </c>
      <c r="C5" s="2">
        <v>29</v>
      </c>
      <c r="D5" s="2">
        <v>-51</v>
      </c>
      <c r="E5" s="2">
        <v>-4</v>
      </c>
      <c r="F5" s="2">
        <v>-26</v>
      </c>
      <c r="H5" s="4">
        <v>2</v>
      </c>
      <c r="I5" s="2">
        <f t="shared" ref="I5:I15" si="0">C41</f>
        <v>4</v>
      </c>
      <c r="J5">
        <f t="shared" ref="J5:J15" si="1">C53</f>
        <v>33</v>
      </c>
      <c r="K5">
        <f t="shared" ref="K5:K15" si="2">C65</f>
        <v>11</v>
      </c>
      <c r="L5">
        <f t="shared" ref="L5:L15" si="3">C77</f>
        <v>-1</v>
      </c>
      <c r="M5">
        <f t="shared" ref="M5:M15" si="4">C89</f>
        <v>14</v>
      </c>
    </row>
    <row r="6" spans="1:20">
      <c r="B6" s="1">
        <v>3</v>
      </c>
      <c r="C6" s="2">
        <v>0</v>
      </c>
      <c r="D6" s="2">
        <v>-26</v>
      </c>
      <c r="E6" s="2">
        <v>38</v>
      </c>
      <c r="F6" s="2">
        <v>12</v>
      </c>
      <c r="H6" s="4">
        <v>3</v>
      </c>
      <c r="I6" s="2">
        <f t="shared" si="0"/>
        <v>21</v>
      </c>
      <c r="J6">
        <f t="shared" si="1"/>
        <v>10</v>
      </c>
      <c r="K6">
        <f t="shared" si="2"/>
        <v>18</v>
      </c>
      <c r="L6">
        <f t="shared" si="3"/>
        <v>13</v>
      </c>
      <c r="M6">
        <f t="shared" si="4"/>
        <v>19</v>
      </c>
    </row>
    <row r="7" spans="1:20">
      <c r="B7" s="1">
        <v>4</v>
      </c>
      <c r="C7" s="2">
        <v>16</v>
      </c>
      <c r="D7" s="2">
        <v>-75</v>
      </c>
      <c r="E7" s="2">
        <v>22</v>
      </c>
      <c r="F7" s="2">
        <v>-37</v>
      </c>
      <c r="H7" s="4">
        <v>4</v>
      </c>
      <c r="I7" s="2">
        <f t="shared" si="0"/>
        <v>17</v>
      </c>
      <c r="J7">
        <f t="shared" si="1"/>
        <v>18</v>
      </c>
      <c r="K7">
        <f t="shared" si="2"/>
        <v>12</v>
      </c>
      <c r="L7">
        <f t="shared" si="3"/>
        <v>10</v>
      </c>
      <c r="M7">
        <f t="shared" si="4"/>
        <v>20</v>
      </c>
    </row>
    <row r="8" spans="1:20">
      <c r="B8" s="1">
        <v>5</v>
      </c>
      <c r="C8" s="2">
        <v>22</v>
      </c>
      <c r="D8" s="2">
        <v>-164</v>
      </c>
      <c r="E8" s="2">
        <v>15</v>
      </c>
      <c r="F8" s="2">
        <v>-127</v>
      </c>
      <c r="H8" s="4">
        <v>5</v>
      </c>
      <c r="I8" s="2">
        <f t="shared" si="0"/>
        <v>8</v>
      </c>
      <c r="J8">
        <f t="shared" si="1"/>
        <v>27</v>
      </c>
      <c r="K8">
        <f t="shared" si="2"/>
        <v>24</v>
      </c>
      <c r="L8">
        <f t="shared" si="3"/>
        <v>2</v>
      </c>
      <c r="M8">
        <f t="shared" si="4"/>
        <v>2</v>
      </c>
    </row>
    <row r="9" spans="1:20">
      <c r="B9" s="1">
        <v>6</v>
      </c>
      <c r="C9" s="2">
        <v>23</v>
      </c>
      <c r="D9" s="2">
        <v>-61</v>
      </c>
      <c r="E9" s="2">
        <v>7</v>
      </c>
      <c r="F9" s="2">
        <v>-31</v>
      </c>
      <c r="H9" s="4">
        <v>6</v>
      </c>
      <c r="I9" s="2">
        <f t="shared" si="0"/>
        <v>37</v>
      </c>
      <c r="J9">
        <f t="shared" si="1"/>
        <v>20</v>
      </c>
      <c r="K9">
        <f t="shared" si="2"/>
        <v>34</v>
      </c>
      <c r="L9">
        <f t="shared" si="3"/>
        <v>20</v>
      </c>
      <c r="M9">
        <f t="shared" si="4"/>
        <v>5</v>
      </c>
    </row>
    <row r="10" spans="1:20">
      <c r="B10" s="1">
        <v>7</v>
      </c>
      <c r="C10" s="2">
        <v>13</v>
      </c>
      <c r="D10" s="2">
        <v>-42</v>
      </c>
      <c r="E10" s="2">
        <v>8</v>
      </c>
      <c r="F10" s="2">
        <v>-21</v>
      </c>
      <c r="H10" s="4">
        <v>7</v>
      </c>
      <c r="I10" s="2">
        <f t="shared" si="0"/>
        <v>16</v>
      </c>
      <c r="J10">
        <f t="shared" si="1"/>
        <v>25</v>
      </c>
      <c r="K10">
        <f t="shared" si="2"/>
        <v>12</v>
      </c>
      <c r="L10">
        <f t="shared" si="3"/>
        <v>39</v>
      </c>
      <c r="M10">
        <f t="shared" si="4"/>
        <v>15</v>
      </c>
    </row>
    <row r="11" spans="1:20">
      <c r="B11" s="1">
        <v>8</v>
      </c>
      <c r="C11" s="2">
        <v>25</v>
      </c>
      <c r="D11" s="2">
        <v>182</v>
      </c>
      <c r="E11" s="2">
        <v>49</v>
      </c>
      <c r="F11" s="2">
        <v>256</v>
      </c>
      <c r="H11" s="4">
        <v>8</v>
      </c>
      <c r="I11" s="2">
        <f t="shared" si="0"/>
        <v>34</v>
      </c>
      <c r="J11">
        <f t="shared" si="1"/>
        <v>15</v>
      </c>
      <c r="K11">
        <f t="shared" si="2"/>
        <v>53</v>
      </c>
      <c r="L11">
        <f t="shared" si="3"/>
        <v>18</v>
      </c>
      <c r="M11">
        <f t="shared" si="4"/>
        <v>27</v>
      </c>
    </row>
    <row r="12" spans="1:20">
      <c r="B12" s="1">
        <v>9</v>
      </c>
      <c r="C12" s="2">
        <v>18</v>
      </c>
      <c r="D12" s="2">
        <v>89</v>
      </c>
      <c r="E12" s="2">
        <v>90</v>
      </c>
      <c r="F12" s="2">
        <v>197</v>
      </c>
      <c r="H12" s="4">
        <v>9</v>
      </c>
      <c r="I12" s="2">
        <f t="shared" si="0"/>
        <v>40</v>
      </c>
      <c r="J12">
        <f t="shared" si="1"/>
        <v>18</v>
      </c>
      <c r="K12">
        <f t="shared" si="2"/>
        <v>6</v>
      </c>
      <c r="L12">
        <f t="shared" si="3"/>
        <v>29</v>
      </c>
      <c r="M12">
        <f t="shared" si="4"/>
        <v>23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20</v>
      </c>
      <c r="D13" s="2">
        <v>23</v>
      </c>
      <c r="E13" s="2">
        <v>19</v>
      </c>
      <c r="F13" s="2">
        <v>62</v>
      </c>
      <c r="H13" s="4">
        <v>10</v>
      </c>
      <c r="I13" s="2">
        <f t="shared" si="0"/>
        <v>23</v>
      </c>
      <c r="J13">
        <f t="shared" si="1"/>
        <v>0</v>
      </c>
      <c r="K13">
        <f t="shared" si="2"/>
        <v>24</v>
      </c>
      <c r="L13">
        <f t="shared" si="3"/>
        <v>13</v>
      </c>
      <c r="M13">
        <f t="shared" si="4"/>
        <v>0</v>
      </c>
      <c r="O13" s="1" t="s">
        <v>5</v>
      </c>
      <c r="P13" s="2">
        <f>I4+I5+I6+I7+I8+I9+I10+I11+I12</f>
        <v>179</v>
      </c>
      <c r="Q13" s="2">
        <f t="shared" ref="Q13:T13" si="5">J4+J5+J6+J7+J8+J9+J10+J11+J12</f>
        <v>192</v>
      </c>
      <c r="R13" s="2">
        <f t="shared" si="5"/>
        <v>194</v>
      </c>
      <c r="S13" s="2">
        <f t="shared" si="5"/>
        <v>148</v>
      </c>
      <c r="T13" s="2">
        <f t="shared" si="5"/>
        <v>137</v>
      </c>
    </row>
    <row r="14" spans="1:20">
      <c r="B14" s="1">
        <v>11</v>
      </c>
      <c r="C14" s="2">
        <v>8</v>
      </c>
      <c r="D14" s="2">
        <v>-41</v>
      </c>
      <c r="E14" s="2">
        <v>21</v>
      </c>
      <c r="F14" s="2">
        <v>-12</v>
      </c>
      <c r="H14" s="4">
        <v>11</v>
      </c>
      <c r="I14" s="2">
        <f t="shared" si="0"/>
        <v>32</v>
      </c>
      <c r="J14">
        <f t="shared" si="1"/>
        <v>12</v>
      </c>
      <c r="K14">
        <f t="shared" si="2"/>
        <v>13</v>
      </c>
      <c r="L14">
        <f t="shared" si="3"/>
        <v>1</v>
      </c>
      <c r="M14">
        <f t="shared" si="4"/>
        <v>0</v>
      </c>
      <c r="O14" s="1" t="s">
        <v>0</v>
      </c>
      <c r="P14" s="2">
        <f>I21+I22+I23+I24+I25+I26+I27+I28+I29</f>
        <v>-13</v>
      </c>
      <c r="Q14" s="2">
        <f t="shared" ref="Q14:T14" si="6">J21+J22+J23+J24+J25+J26+J27+J28+J29</f>
        <v>245</v>
      </c>
      <c r="R14" s="2">
        <f t="shared" si="6"/>
        <v>141</v>
      </c>
      <c r="S14" s="2">
        <f t="shared" si="6"/>
        <v>132</v>
      </c>
      <c r="T14" s="2">
        <f t="shared" si="6"/>
        <v>156</v>
      </c>
    </row>
    <row r="15" spans="1:20">
      <c r="B15" s="1">
        <v>12</v>
      </c>
      <c r="C15" s="2">
        <v>16</v>
      </c>
      <c r="D15" s="2">
        <v>-44</v>
      </c>
      <c r="E15" s="2">
        <v>18</v>
      </c>
      <c r="F15" s="2">
        <v>-10</v>
      </c>
      <c r="H15" s="4">
        <v>12</v>
      </c>
      <c r="I15" s="2">
        <f t="shared" si="0"/>
        <v>12</v>
      </c>
      <c r="J15">
        <f t="shared" si="1"/>
        <v>8</v>
      </c>
      <c r="K15">
        <f t="shared" si="2"/>
        <v>14</v>
      </c>
      <c r="L15">
        <f t="shared" si="3"/>
        <v>-8</v>
      </c>
      <c r="M15">
        <f t="shared" si="4"/>
        <v>0</v>
      </c>
      <c r="O15" s="1" t="s">
        <v>6</v>
      </c>
      <c r="P15" s="2">
        <f>I38+I39+I40+I41+I42+I43+I44+I45+I46</f>
        <v>222</v>
      </c>
      <c r="Q15" s="2">
        <f t="shared" ref="Q15:T15" si="7">J38+J39+J40+J41+J42+J43+J44+J45+J46</f>
        <v>294</v>
      </c>
      <c r="R15" s="2">
        <f t="shared" si="7"/>
        <v>107</v>
      </c>
      <c r="S15" s="2">
        <f t="shared" si="7"/>
        <v>426</v>
      </c>
      <c r="T15" s="2">
        <f t="shared" si="7"/>
        <v>342</v>
      </c>
    </row>
    <row r="16" spans="1:20">
      <c r="A16">
        <v>2008</v>
      </c>
      <c r="B16" s="1">
        <v>1</v>
      </c>
      <c r="C16" s="2">
        <v>26</v>
      </c>
      <c r="D16" s="2">
        <v>32</v>
      </c>
      <c r="E16" s="2">
        <v>32</v>
      </c>
      <c r="F16" s="2">
        <v>90</v>
      </c>
      <c r="O16" s="1" t="s">
        <v>7</v>
      </c>
      <c r="P16" s="2">
        <f>I55+I56+I57+I58+I59+I60+I61+I62+I63</f>
        <v>415</v>
      </c>
      <c r="Q16" s="2">
        <f t="shared" ref="Q16:T16" si="8">J55+J56+J57+J58+J59+J60+J61+J62+J63</f>
        <v>731</v>
      </c>
      <c r="R16" s="2">
        <f t="shared" si="8"/>
        <v>442</v>
      </c>
      <c r="S16" s="2">
        <f t="shared" si="8"/>
        <v>706</v>
      </c>
      <c r="T16" s="2">
        <f t="shared" si="8"/>
        <v>635</v>
      </c>
    </row>
    <row r="17" spans="1:14">
      <c r="B17" s="1">
        <v>2</v>
      </c>
      <c r="C17" s="2">
        <v>-8</v>
      </c>
      <c r="D17" s="2">
        <v>-72</v>
      </c>
      <c r="E17" s="2">
        <v>3</v>
      </c>
      <c r="F17" s="2">
        <v>-77</v>
      </c>
    </row>
    <row r="18" spans="1:14">
      <c r="B18" s="1">
        <v>3</v>
      </c>
      <c r="C18" s="2">
        <v>-10</v>
      </c>
      <c r="D18" s="2">
        <v>-25</v>
      </c>
      <c r="E18" s="2">
        <v>56</v>
      </c>
      <c r="F18" s="2">
        <v>21</v>
      </c>
    </row>
    <row r="19" spans="1:14">
      <c r="B19" s="1">
        <v>4</v>
      </c>
      <c r="C19" s="2">
        <v>22</v>
      </c>
      <c r="D19" s="2">
        <v>-72</v>
      </c>
      <c r="E19" s="2">
        <v>31</v>
      </c>
      <c r="F19" s="2">
        <v>-19</v>
      </c>
      <c r="I19" s="1" t="s">
        <v>0</v>
      </c>
    </row>
    <row r="20" spans="1:14">
      <c r="B20" s="1">
        <v>5</v>
      </c>
      <c r="C20" s="2">
        <v>19</v>
      </c>
      <c r="D20" s="2">
        <v>-177</v>
      </c>
      <c r="E20" s="2">
        <v>32</v>
      </c>
      <c r="F20" s="2">
        <v>-126</v>
      </c>
      <c r="H20" s="2"/>
      <c r="I20" s="2">
        <v>2010</v>
      </c>
      <c r="J20" s="2">
        <v>2011</v>
      </c>
      <c r="K20" s="2">
        <v>2012</v>
      </c>
      <c r="L20" s="2">
        <v>2013</v>
      </c>
      <c r="M20" s="2">
        <v>2014</v>
      </c>
      <c r="N20" s="2"/>
    </row>
    <row r="21" spans="1:14">
      <c r="B21" s="1">
        <v>6</v>
      </c>
      <c r="C21" s="2">
        <v>32</v>
      </c>
      <c r="D21" s="2">
        <v>-75</v>
      </c>
      <c r="E21" s="2">
        <v>33</v>
      </c>
      <c r="F21" s="2">
        <v>-10</v>
      </c>
      <c r="H21" s="4">
        <v>1</v>
      </c>
      <c r="I21" s="2">
        <f>D40</f>
        <v>15</v>
      </c>
      <c r="J21">
        <f>D52</f>
        <v>60</v>
      </c>
      <c r="K21">
        <f>D64</f>
        <v>10</v>
      </c>
      <c r="L21">
        <f>D76</f>
        <v>17</v>
      </c>
      <c r="M21">
        <f>D88</f>
        <v>15</v>
      </c>
    </row>
    <row r="22" spans="1:14">
      <c r="B22" s="1">
        <v>7</v>
      </c>
      <c r="C22" s="2">
        <v>22</v>
      </c>
      <c r="D22" s="2">
        <v>-19</v>
      </c>
      <c r="E22" s="2">
        <v>0</v>
      </c>
      <c r="F22" s="2">
        <v>3</v>
      </c>
      <c r="H22" s="4">
        <v>2</v>
      </c>
      <c r="I22" s="2">
        <f t="shared" ref="I22:I32" si="9">D41</f>
        <v>-7</v>
      </c>
      <c r="J22">
        <f t="shared" ref="J22:J32" si="10">D53</f>
        <v>-48</v>
      </c>
      <c r="K22">
        <f t="shared" ref="K22:K32" si="11">D65</f>
        <v>5</v>
      </c>
      <c r="L22">
        <f t="shared" ref="L22:L32" si="12">D77</f>
        <v>-25</v>
      </c>
      <c r="M22">
        <f t="shared" ref="M22:M32" si="13">D89</f>
        <v>-44</v>
      </c>
    </row>
    <row r="23" spans="1:14">
      <c r="B23" s="1">
        <v>8</v>
      </c>
      <c r="C23" s="2">
        <v>18</v>
      </c>
      <c r="D23" s="2">
        <v>327</v>
      </c>
      <c r="E23" s="2">
        <v>61</v>
      </c>
      <c r="F23" s="2">
        <v>406</v>
      </c>
      <c r="H23" s="4">
        <v>3</v>
      </c>
      <c r="I23" s="2">
        <f t="shared" si="9"/>
        <v>-26</v>
      </c>
      <c r="J23">
        <f t="shared" si="10"/>
        <v>-23</v>
      </c>
      <c r="K23">
        <f t="shared" si="11"/>
        <v>-5</v>
      </c>
      <c r="L23">
        <f t="shared" si="12"/>
        <v>-29</v>
      </c>
      <c r="M23">
        <f t="shared" si="13"/>
        <v>-22</v>
      </c>
    </row>
    <row r="24" spans="1:14">
      <c r="B24" s="1">
        <v>9</v>
      </c>
      <c r="C24" s="2">
        <v>31</v>
      </c>
      <c r="D24" s="2">
        <v>109</v>
      </c>
      <c r="E24" s="2">
        <v>69</v>
      </c>
      <c r="F24" s="2">
        <v>209</v>
      </c>
      <c r="H24" s="4">
        <v>4</v>
      </c>
      <c r="I24" s="2">
        <f t="shared" si="9"/>
        <v>-109</v>
      </c>
      <c r="J24">
        <f t="shared" si="10"/>
        <v>-73</v>
      </c>
      <c r="K24">
        <f t="shared" si="11"/>
        <v>-110</v>
      </c>
      <c r="L24">
        <f t="shared" si="12"/>
        <v>-75</v>
      </c>
      <c r="M24">
        <f t="shared" si="13"/>
        <v>-187</v>
      </c>
    </row>
    <row r="25" spans="1:14">
      <c r="B25" s="1">
        <v>10</v>
      </c>
      <c r="C25" s="2">
        <v>27</v>
      </c>
      <c r="D25" s="2">
        <v>24</v>
      </c>
      <c r="E25" s="2">
        <v>25</v>
      </c>
      <c r="F25" s="2">
        <v>76</v>
      </c>
      <c r="H25" s="4">
        <v>5</v>
      </c>
      <c r="I25" s="2">
        <f t="shared" si="9"/>
        <v>-154</v>
      </c>
      <c r="J25">
        <f t="shared" si="10"/>
        <v>-225</v>
      </c>
      <c r="K25">
        <f t="shared" si="11"/>
        <v>-200</v>
      </c>
      <c r="L25">
        <f t="shared" si="12"/>
        <v>-178</v>
      </c>
      <c r="M25">
        <f t="shared" si="13"/>
        <v>-233</v>
      </c>
    </row>
    <row r="26" spans="1:14">
      <c r="B26" s="1">
        <v>11</v>
      </c>
      <c r="C26" s="2">
        <v>4</v>
      </c>
      <c r="D26" s="2">
        <v>31</v>
      </c>
      <c r="E26" s="2">
        <v>7</v>
      </c>
      <c r="F26" s="2">
        <v>42</v>
      </c>
      <c r="H26" s="4">
        <v>6</v>
      </c>
      <c r="I26" s="2">
        <f t="shared" si="9"/>
        <v>-141</v>
      </c>
      <c r="J26">
        <f t="shared" si="10"/>
        <v>-76</v>
      </c>
      <c r="K26">
        <f t="shared" si="11"/>
        <v>-73</v>
      </c>
      <c r="L26">
        <f t="shared" si="12"/>
        <v>-114</v>
      </c>
      <c r="M26">
        <f t="shared" si="13"/>
        <v>-194</v>
      </c>
    </row>
    <row r="27" spans="1:14">
      <c r="B27" s="1">
        <v>12</v>
      </c>
      <c r="C27" s="2">
        <v>5</v>
      </c>
      <c r="D27" s="2">
        <v>-50</v>
      </c>
      <c r="E27" s="2">
        <v>13</v>
      </c>
      <c r="F27" s="2">
        <v>-32</v>
      </c>
      <c r="H27" s="4">
        <v>7</v>
      </c>
      <c r="I27" s="2">
        <f t="shared" si="9"/>
        <v>-88</v>
      </c>
      <c r="J27">
        <f t="shared" si="10"/>
        <v>8</v>
      </c>
      <c r="K27">
        <f t="shared" si="11"/>
        <v>-59</v>
      </c>
      <c r="L27">
        <f t="shared" si="12"/>
        <v>3</v>
      </c>
      <c r="M27">
        <f t="shared" si="13"/>
        <v>-12</v>
      </c>
    </row>
    <row r="28" spans="1:14">
      <c r="A28">
        <v>2009</v>
      </c>
      <c r="B28" s="7">
        <v>1</v>
      </c>
      <c r="C28" s="2">
        <v>14</v>
      </c>
      <c r="D28" s="2">
        <v>69</v>
      </c>
      <c r="E28" s="2">
        <v>13</v>
      </c>
      <c r="F28" s="2">
        <v>96</v>
      </c>
      <c r="H28" s="4">
        <v>8</v>
      </c>
      <c r="I28" s="2">
        <f t="shared" si="9"/>
        <v>325</v>
      </c>
      <c r="J28">
        <f t="shared" si="10"/>
        <v>402</v>
      </c>
      <c r="K28">
        <f t="shared" si="11"/>
        <v>389</v>
      </c>
      <c r="L28">
        <f t="shared" si="12"/>
        <v>370</v>
      </c>
      <c r="M28">
        <f t="shared" si="13"/>
        <v>589</v>
      </c>
    </row>
    <row r="29" spans="1:14">
      <c r="B29" s="7">
        <v>2</v>
      </c>
      <c r="C29" s="2">
        <v>25</v>
      </c>
      <c r="D29" s="2">
        <v>9</v>
      </c>
      <c r="E29" s="2">
        <v>9</v>
      </c>
      <c r="F29" s="2">
        <v>43</v>
      </c>
      <c r="H29" s="4">
        <v>9</v>
      </c>
      <c r="I29" s="2">
        <f t="shared" si="9"/>
        <v>172</v>
      </c>
      <c r="J29">
        <f t="shared" si="10"/>
        <v>220</v>
      </c>
      <c r="K29">
        <f t="shared" si="11"/>
        <v>184</v>
      </c>
      <c r="L29">
        <f t="shared" si="12"/>
        <v>163</v>
      </c>
      <c r="M29">
        <f t="shared" si="13"/>
        <v>244</v>
      </c>
    </row>
    <row r="30" spans="1:14">
      <c r="B30" s="7">
        <v>3</v>
      </c>
      <c r="C30" s="2">
        <v>19</v>
      </c>
      <c r="D30" s="2">
        <v>-38</v>
      </c>
      <c r="E30" s="2">
        <v>26</v>
      </c>
      <c r="F30" s="2">
        <v>7</v>
      </c>
      <c r="H30" s="4">
        <v>10</v>
      </c>
      <c r="I30" s="2">
        <f t="shared" si="9"/>
        <v>11</v>
      </c>
      <c r="J30">
        <f t="shared" si="10"/>
        <v>-13</v>
      </c>
      <c r="K30">
        <f t="shared" si="11"/>
        <v>-12</v>
      </c>
      <c r="L30">
        <f t="shared" si="12"/>
        <v>-28</v>
      </c>
      <c r="M30">
        <f t="shared" si="13"/>
        <v>0</v>
      </c>
    </row>
    <row r="31" spans="1:14">
      <c r="B31" s="7">
        <v>4</v>
      </c>
      <c r="C31" s="2">
        <v>19</v>
      </c>
      <c r="D31" s="2">
        <v>-65</v>
      </c>
      <c r="E31" s="2">
        <v>46</v>
      </c>
      <c r="F31" s="2">
        <v>0</v>
      </c>
      <c r="H31" s="4">
        <v>11</v>
      </c>
      <c r="I31" s="2">
        <f t="shared" si="9"/>
        <v>-42</v>
      </c>
      <c r="J31">
        <f t="shared" si="10"/>
        <v>34</v>
      </c>
      <c r="K31">
        <f t="shared" si="11"/>
        <v>-35</v>
      </c>
      <c r="L31">
        <f t="shared" si="12"/>
        <v>-42</v>
      </c>
      <c r="M31">
        <f t="shared" si="13"/>
        <v>0</v>
      </c>
    </row>
    <row r="32" spans="1:14">
      <c r="B32" s="7">
        <v>5</v>
      </c>
      <c r="C32" s="2">
        <v>26</v>
      </c>
      <c r="D32" s="2">
        <v>-152</v>
      </c>
      <c r="E32" s="2">
        <v>22</v>
      </c>
      <c r="F32" s="2">
        <v>-104</v>
      </c>
      <c r="H32" s="4">
        <v>12</v>
      </c>
      <c r="I32" s="2">
        <f t="shared" si="9"/>
        <v>-77</v>
      </c>
      <c r="J32">
        <f t="shared" si="10"/>
        <v>-9</v>
      </c>
      <c r="K32">
        <f t="shared" si="11"/>
        <v>-17</v>
      </c>
      <c r="L32">
        <f t="shared" si="12"/>
        <v>-78</v>
      </c>
      <c r="M32">
        <f t="shared" si="13"/>
        <v>0</v>
      </c>
    </row>
    <row r="33" spans="1:20">
      <c r="B33" s="7">
        <v>6</v>
      </c>
      <c r="C33" s="2">
        <v>10</v>
      </c>
      <c r="D33" s="2">
        <v>-84</v>
      </c>
      <c r="E33" s="2">
        <v>6</v>
      </c>
      <c r="F33" s="2">
        <v>-68</v>
      </c>
    </row>
    <row r="34" spans="1:20">
      <c r="B34" s="7">
        <v>7</v>
      </c>
      <c r="C34" s="2">
        <v>12</v>
      </c>
      <c r="D34" s="2">
        <v>-25</v>
      </c>
      <c r="E34" s="2">
        <v>9</v>
      </c>
      <c r="F34" s="2">
        <v>-4</v>
      </c>
    </row>
    <row r="35" spans="1:20">
      <c r="B35" s="7">
        <v>8</v>
      </c>
      <c r="C35" s="2">
        <v>8</v>
      </c>
      <c r="D35" s="2">
        <v>322</v>
      </c>
      <c r="E35" s="2">
        <v>59</v>
      </c>
      <c r="F35" s="2">
        <v>389</v>
      </c>
    </row>
    <row r="36" spans="1:20">
      <c r="B36" s="7">
        <v>9</v>
      </c>
      <c r="C36" s="2">
        <v>27</v>
      </c>
      <c r="D36" s="2">
        <v>85</v>
      </c>
      <c r="E36" s="2">
        <v>85</v>
      </c>
      <c r="F36" s="2">
        <v>197</v>
      </c>
      <c r="I36" s="1" t="s">
        <v>6</v>
      </c>
    </row>
    <row r="37" spans="1:20">
      <c r="B37" s="7">
        <v>10</v>
      </c>
      <c r="C37" s="2">
        <v>31</v>
      </c>
      <c r="D37" s="2">
        <v>1</v>
      </c>
      <c r="E37" s="2">
        <v>6</v>
      </c>
      <c r="F37" s="2">
        <v>38</v>
      </c>
      <c r="H37" s="2"/>
      <c r="I37" s="2">
        <v>2010</v>
      </c>
      <c r="J37" s="2">
        <v>2011</v>
      </c>
      <c r="K37" s="2">
        <v>2012</v>
      </c>
      <c r="L37" s="2">
        <v>2013</v>
      </c>
      <c r="M37" s="2">
        <v>2014</v>
      </c>
      <c r="N37" s="2"/>
    </row>
    <row r="38" spans="1:20">
      <c r="B38" s="7">
        <v>11</v>
      </c>
      <c r="C38" s="2">
        <v>14</v>
      </c>
      <c r="D38" s="2">
        <v>-46</v>
      </c>
      <c r="E38" s="2">
        <v>16</v>
      </c>
      <c r="F38" s="2">
        <v>-16</v>
      </c>
      <c r="H38" s="4">
        <v>1</v>
      </c>
      <c r="I38" s="2">
        <f>E40</f>
        <v>-1</v>
      </c>
      <c r="J38">
        <f>E52</f>
        <v>-4</v>
      </c>
      <c r="K38">
        <f>E64</f>
        <v>-11</v>
      </c>
      <c r="L38">
        <f>E76</f>
        <v>50</v>
      </c>
      <c r="M38">
        <f>E88</f>
        <v>41</v>
      </c>
    </row>
    <row r="39" spans="1:20">
      <c r="B39" s="7">
        <v>12</v>
      </c>
      <c r="C39" s="2">
        <v>12</v>
      </c>
      <c r="D39" s="2">
        <v>-71</v>
      </c>
      <c r="E39" s="2">
        <v>47</v>
      </c>
      <c r="F39" s="2">
        <v>-12</v>
      </c>
      <c r="H39" s="4">
        <v>2</v>
      </c>
      <c r="I39" s="2">
        <f t="shared" ref="I39:I49" si="14">E41</f>
        <v>0</v>
      </c>
      <c r="J39">
        <f t="shared" ref="J39:J49" si="15">E53</f>
        <v>31</v>
      </c>
      <c r="K39">
        <f t="shared" ref="K39:K49" si="16">E65</f>
        <v>32</v>
      </c>
      <c r="L39">
        <f t="shared" ref="L39:L49" si="17">E77</f>
        <v>20</v>
      </c>
      <c r="M39">
        <f t="shared" ref="M39:M49" si="18">E89</f>
        <v>27</v>
      </c>
    </row>
    <row r="40" spans="1:20">
      <c r="A40">
        <v>2010</v>
      </c>
      <c r="B40" s="7">
        <v>1</v>
      </c>
      <c r="C40" s="2">
        <v>2</v>
      </c>
      <c r="D40" s="2">
        <v>15</v>
      </c>
      <c r="E40" s="2">
        <v>-1</v>
      </c>
      <c r="F40" s="2">
        <v>43</v>
      </c>
      <c r="H40" s="4">
        <v>3</v>
      </c>
      <c r="I40" s="2">
        <f t="shared" si="14"/>
        <v>9</v>
      </c>
      <c r="J40">
        <f t="shared" si="15"/>
        <v>9</v>
      </c>
      <c r="K40">
        <f t="shared" si="16"/>
        <v>9</v>
      </c>
      <c r="L40">
        <f t="shared" si="17"/>
        <v>27</v>
      </c>
      <c r="M40">
        <f t="shared" si="18"/>
        <v>32</v>
      </c>
      <c r="Q40" s="2"/>
      <c r="R40" s="2"/>
      <c r="S40" s="2"/>
      <c r="T40" s="2"/>
    </row>
    <row r="41" spans="1:20">
      <c r="B41" s="7">
        <v>2</v>
      </c>
      <c r="C41" s="2">
        <v>4</v>
      </c>
      <c r="D41" s="2">
        <v>-7</v>
      </c>
      <c r="E41" s="2">
        <v>0</v>
      </c>
      <c r="F41" s="2">
        <v>-3</v>
      </c>
      <c r="H41" s="4">
        <v>4</v>
      </c>
      <c r="I41" s="2">
        <f t="shared" si="14"/>
        <v>29</v>
      </c>
      <c r="J41">
        <f t="shared" si="15"/>
        <v>13</v>
      </c>
      <c r="K41">
        <f t="shared" si="16"/>
        <v>32</v>
      </c>
      <c r="L41">
        <f t="shared" si="17"/>
        <v>19</v>
      </c>
      <c r="M41">
        <f t="shared" si="18"/>
        <v>-1</v>
      </c>
      <c r="Q41" s="2"/>
      <c r="R41" s="2"/>
      <c r="S41" s="2"/>
      <c r="T41" s="2"/>
    </row>
    <row r="42" spans="1:20">
      <c r="B42" s="7">
        <v>3</v>
      </c>
      <c r="C42" s="2">
        <v>21</v>
      </c>
      <c r="D42" s="2">
        <v>-26</v>
      </c>
      <c r="E42" s="2">
        <v>9</v>
      </c>
      <c r="F42" s="2">
        <v>4</v>
      </c>
      <c r="H42" s="4">
        <v>5</v>
      </c>
      <c r="I42" s="2">
        <f t="shared" si="14"/>
        <v>56</v>
      </c>
      <c r="J42">
        <f t="shared" si="15"/>
        <v>18</v>
      </c>
      <c r="K42">
        <f t="shared" si="16"/>
        <v>-13</v>
      </c>
      <c r="L42">
        <f t="shared" si="17"/>
        <v>22</v>
      </c>
      <c r="M42">
        <f t="shared" si="18"/>
        <v>17</v>
      </c>
      <c r="Q42" s="2"/>
      <c r="R42" s="2"/>
      <c r="S42" s="2"/>
      <c r="T42" s="2"/>
    </row>
    <row r="43" spans="1:20">
      <c r="B43" s="7">
        <v>4</v>
      </c>
      <c r="C43" s="2">
        <v>17</v>
      </c>
      <c r="D43" s="2">
        <v>-109</v>
      </c>
      <c r="E43" s="2">
        <v>29</v>
      </c>
      <c r="F43" s="2">
        <v>-63</v>
      </c>
      <c r="H43" s="4">
        <v>6</v>
      </c>
      <c r="I43" s="2">
        <f t="shared" si="14"/>
        <v>27</v>
      </c>
      <c r="J43">
        <f t="shared" si="15"/>
        <v>29</v>
      </c>
      <c r="K43">
        <f t="shared" si="16"/>
        <v>-20</v>
      </c>
      <c r="L43">
        <f t="shared" si="17"/>
        <v>26</v>
      </c>
      <c r="M43">
        <f t="shared" si="18"/>
        <v>34</v>
      </c>
      <c r="Q43" s="2"/>
      <c r="R43" s="2"/>
      <c r="S43" s="2"/>
      <c r="T43" s="2"/>
    </row>
    <row r="44" spans="1:20">
      <c r="B44" s="7">
        <v>5</v>
      </c>
      <c r="C44" s="2">
        <v>8</v>
      </c>
      <c r="D44" s="2">
        <v>-154</v>
      </c>
      <c r="E44" s="2">
        <v>56</v>
      </c>
      <c r="F44" s="2">
        <v>-90</v>
      </c>
      <c r="H44" s="4">
        <v>7</v>
      </c>
      <c r="I44" s="2">
        <f t="shared" si="14"/>
        <v>12</v>
      </c>
      <c r="J44">
        <f t="shared" si="15"/>
        <v>64</v>
      </c>
      <c r="K44">
        <f t="shared" si="16"/>
        <v>12</v>
      </c>
      <c r="L44">
        <f t="shared" si="17"/>
        <v>57</v>
      </c>
      <c r="M44">
        <f t="shared" si="18"/>
        <v>36</v>
      </c>
      <c r="Q44" s="2"/>
      <c r="R44" s="2"/>
      <c r="S44" s="2"/>
      <c r="T44" s="2"/>
    </row>
    <row r="45" spans="1:20">
      <c r="B45" s="7">
        <v>6</v>
      </c>
      <c r="C45" s="2">
        <v>37</v>
      </c>
      <c r="D45" s="2">
        <v>-141</v>
      </c>
      <c r="E45" s="2">
        <v>27</v>
      </c>
      <c r="F45" s="2">
        <v>-77</v>
      </c>
      <c r="H45" s="4">
        <v>8</v>
      </c>
      <c r="I45" s="2">
        <f t="shared" si="14"/>
        <v>19</v>
      </c>
      <c r="J45">
        <f t="shared" si="15"/>
        <v>44</v>
      </c>
      <c r="K45">
        <f t="shared" si="16"/>
        <v>-14</v>
      </c>
      <c r="L45">
        <f t="shared" si="17"/>
        <v>99</v>
      </c>
      <c r="M45">
        <f t="shared" si="18"/>
        <v>55</v>
      </c>
      <c r="Q45" s="2"/>
      <c r="R45" s="2"/>
      <c r="S45" s="2"/>
      <c r="T45" s="2"/>
    </row>
    <row r="46" spans="1:20">
      <c r="B46" s="7">
        <v>7</v>
      </c>
      <c r="C46" s="2">
        <v>16</v>
      </c>
      <c r="D46" s="2">
        <v>-88</v>
      </c>
      <c r="E46" s="2">
        <v>12</v>
      </c>
      <c r="F46" s="2">
        <v>-60</v>
      </c>
      <c r="H46" s="4">
        <v>9</v>
      </c>
      <c r="I46" s="2">
        <f t="shared" si="14"/>
        <v>71</v>
      </c>
      <c r="J46">
        <f t="shared" si="15"/>
        <v>90</v>
      </c>
      <c r="K46">
        <f t="shared" si="16"/>
        <v>80</v>
      </c>
      <c r="L46">
        <f t="shared" si="17"/>
        <v>106</v>
      </c>
      <c r="M46">
        <f t="shared" si="18"/>
        <v>101</v>
      </c>
      <c r="Q46" s="2"/>
      <c r="R46" s="2"/>
      <c r="S46" s="2"/>
      <c r="T46" s="2"/>
    </row>
    <row r="47" spans="1:20">
      <c r="B47" s="7">
        <v>8</v>
      </c>
      <c r="C47" s="2">
        <v>34</v>
      </c>
      <c r="D47" s="2">
        <v>325</v>
      </c>
      <c r="E47" s="2">
        <v>19</v>
      </c>
      <c r="F47" s="2">
        <v>378</v>
      </c>
      <c r="H47" s="4">
        <v>10</v>
      </c>
      <c r="I47" s="2">
        <f t="shared" si="14"/>
        <v>4</v>
      </c>
      <c r="J47">
        <f t="shared" si="15"/>
        <v>19</v>
      </c>
      <c r="K47">
        <f t="shared" si="16"/>
        <v>11</v>
      </c>
      <c r="L47">
        <f t="shared" si="17"/>
        <v>36</v>
      </c>
      <c r="M47">
        <f t="shared" si="18"/>
        <v>0</v>
      </c>
      <c r="Q47" s="2"/>
      <c r="R47" s="2"/>
      <c r="S47" s="2"/>
      <c r="T47" s="2"/>
    </row>
    <row r="48" spans="1:20">
      <c r="B48" s="7">
        <v>9</v>
      </c>
      <c r="C48" s="2">
        <v>40</v>
      </c>
      <c r="D48" s="2">
        <v>172</v>
      </c>
      <c r="E48" s="2">
        <v>71</v>
      </c>
      <c r="F48" s="2">
        <v>283</v>
      </c>
      <c r="H48" s="4">
        <v>11</v>
      </c>
      <c r="I48" s="2">
        <f t="shared" si="14"/>
        <v>21</v>
      </c>
      <c r="J48">
        <f t="shared" si="15"/>
        <v>16</v>
      </c>
      <c r="K48">
        <f t="shared" si="16"/>
        <v>51</v>
      </c>
      <c r="L48">
        <f t="shared" si="17"/>
        <v>14</v>
      </c>
      <c r="M48">
        <f t="shared" si="18"/>
        <v>0</v>
      </c>
      <c r="Q48" s="2"/>
      <c r="R48" s="2"/>
      <c r="S48" s="2"/>
      <c r="T48" s="2"/>
    </row>
    <row r="49" spans="1:20">
      <c r="B49" s="7">
        <v>10</v>
      </c>
      <c r="C49" s="2">
        <v>23</v>
      </c>
      <c r="D49" s="2">
        <v>11</v>
      </c>
      <c r="E49" s="2">
        <v>4</v>
      </c>
      <c r="F49" s="2">
        <v>38</v>
      </c>
      <c r="H49" s="4">
        <v>12</v>
      </c>
      <c r="I49" s="2">
        <f t="shared" si="14"/>
        <v>30</v>
      </c>
      <c r="J49">
        <f t="shared" si="15"/>
        <v>18</v>
      </c>
      <c r="K49">
        <f t="shared" si="16"/>
        <v>14</v>
      </c>
      <c r="L49">
        <f t="shared" si="17"/>
        <v>41</v>
      </c>
      <c r="M49">
        <f t="shared" si="18"/>
        <v>0</v>
      </c>
      <c r="Q49" s="2"/>
      <c r="R49" s="2"/>
      <c r="S49" s="2"/>
      <c r="T49" s="2"/>
    </row>
    <row r="50" spans="1:20">
      <c r="B50" s="7">
        <v>11</v>
      </c>
      <c r="C50" s="2">
        <v>32</v>
      </c>
      <c r="D50" s="2">
        <v>-42</v>
      </c>
      <c r="E50" s="2">
        <v>21</v>
      </c>
      <c r="F50" s="2">
        <v>11</v>
      </c>
      <c r="Q50" s="2"/>
      <c r="R50" s="2"/>
      <c r="S50" s="2"/>
      <c r="T50" s="2"/>
    </row>
    <row r="51" spans="1:20">
      <c r="B51" s="7">
        <v>12</v>
      </c>
      <c r="C51" s="2">
        <v>12</v>
      </c>
      <c r="D51" s="2">
        <v>-77</v>
      </c>
      <c r="E51" s="2">
        <v>30</v>
      </c>
      <c r="F51" s="2">
        <v>-35</v>
      </c>
      <c r="Q51" s="2"/>
      <c r="R51" s="2"/>
      <c r="S51" s="2"/>
      <c r="T51" s="2"/>
    </row>
    <row r="52" spans="1:20">
      <c r="A52">
        <v>2011</v>
      </c>
      <c r="B52" s="7">
        <v>1</v>
      </c>
      <c r="C52" s="2">
        <v>26</v>
      </c>
      <c r="D52" s="2">
        <v>60</v>
      </c>
      <c r="E52" s="2">
        <v>-4</v>
      </c>
      <c r="F52" s="2">
        <v>82</v>
      </c>
      <c r="Q52" s="2"/>
      <c r="R52" s="2"/>
      <c r="S52" s="2"/>
      <c r="T52" s="2"/>
    </row>
    <row r="53" spans="1:20">
      <c r="B53" s="7">
        <v>2</v>
      </c>
      <c r="C53" s="2">
        <v>33</v>
      </c>
      <c r="D53" s="2">
        <v>-48</v>
      </c>
      <c r="E53" s="2">
        <v>31</v>
      </c>
      <c r="F53" s="2">
        <v>16</v>
      </c>
      <c r="I53" s="1" t="s">
        <v>2</v>
      </c>
      <c r="Q53" s="2"/>
      <c r="R53" s="2"/>
      <c r="S53" s="2"/>
      <c r="T53" s="2"/>
    </row>
    <row r="54" spans="1:20">
      <c r="B54" s="7">
        <v>3</v>
      </c>
      <c r="C54" s="2">
        <v>10</v>
      </c>
      <c r="D54" s="2">
        <v>-23</v>
      </c>
      <c r="E54" s="2">
        <v>9</v>
      </c>
      <c r="F54" s="2">
        <v>-4</v>
      </c>
      <c r="H54" s="2"/>
      <c r="I54" s="2">
        <v>2010</v>
      </c>
      <c r="J54" s="2">
        <v>2011</v>
      </c>
      <c r="K54" s="2">
        <v>2012</v>
      </c>
      <c r="L54" s="2">
        <v>2013</v>
      </c>
      <c r="M54" s="2">
        <v>2014</v>
      </c>
      <c r="N54" s="2"/>
      <c r="Q54" s="2"/>
      <c r="R54" s="2"/>
      <c r="S54" s="2"/>
      <c r="T54" s="2"/>
    </row>
    <row r="55" spans="1:20">
      <c r="B55" s="7">
        <v>4</v>
      </c>
      <c r="C55" s="2">
        <v>18</v>
      </c>
      <c r="D55" s="2">
        <v>-73</v>
      </c>
      <c r="E55" s="2">
        <v>13</v>
      </c>
      <c r="F55" s="2">
        <v>-42</v>
      </c>
      <c r="H55" s="4">
        <v>1</v>
      </c>
      <c r="I55" s="2">
        <f>F40</f>
        <v>43</v>
      </c>
      <c r="J55">
        <f>F52</f>
        <v>82</v>
      </c>
      <c r="K55">
        <f>F64</f>
        <v>23</v>
      </c>
      <c r="L55">
        <f>F76</f>
        <v>85</v>
      </c>
      <c r="M55">
        <f>F88</f>
        <v>68</v>
      </c>
      <c r="Q55" s="2"/>
      <c r="R55" s="2"/>
      <c r="S55" s="2"/>
      <c r="T55" s="2"/>
    </row>
    <row r="56" spans="1:20">
      <c r="B56" s="7">
        <v>5</v>
      </c>
      <c r="C56" s="2">
        <v>27</v>
      </c>
      <c r="D56" s="2">
        <v>-225</v>
      </c>
      <c r="E56" s="2">
        <v>18</v>
      </c>
      <c r="F56" s="2">
        <v>-180</v>
      </c>
      <c r="H56" s="4">
        <v>2</v>
      </c>
      <c r="I56" s="2">
        <f t="shared" ref="I56:I66" si="19">F41</f>
        <v>-3</v>
      </c>
      <c r="J56">
        <f t="shared" ref="J56:J66" si="20">F53</f>
        <v>16</v>
      </c>
      <c r="K56">
        <f t="shared" ref="K56:K66" si="21">F65</f>
        <v>48</v>
      </c>
      <c r="L56">
        <f t="shared" ref="L56:L66" si="22">F77</f>
        <v>-6</v>
      </c>
      <c r="M56">
        <f t="shared" ref="M56:M66" si="23">F89</f>
        <v>-3</v>
      </c>
      <c r="Q56" s="2"/>
      <c r="R56" s="2"/>
      <c r="S56" s="2"/>
      <c r="T56" s="2"/>
    </row>
    <row r="57" spans="1:20">
      <c r="B57" s="7">
        <v>6</v>
      </c>
      <c r="C57" s="2">
        <v>20</v>
      </c>
      <c r="D57" s="2">
        <v>-76</v>
      </c>
      <c r="E57" s="2">
        <v>29</v>
      </c>
      <c r="F57" s="2">
        <v>-27</v>
      </c>
      <c r="H57" s="4">
        <v>3</v>
      </c>
      <c r="I57" s="2">
        <f t="shared" si="19"/>
        <v>4</v>
      </c>
      <c r="J57">
        <f t="shared" si="20"/>
        <v>-4</v>
      </c>
      <c r="K57">
        <f t="shared" si="21"/>
        <v>22</v>
      </c>
      <c r="L57">
        <f t="shared" si="22"/>
        <v>11</v>
      </c>
      <c r="M57">
        <f t="shared" si="23"/>
        <v>29</v>
      </c>
      <c r="Q57" s="2"/>
      <c r="R57" s="2"/>
      <c r="S57" s="2"/>
      <c r="T57" s="2"/>
    </row>
    <row r="58" spans="1:20">
      <c r="B58" s="7">
        <v>7</v>
      </c>
      <c r="C58" s="2">
        <v>25</v>
      </c>
      <c r="D58" s="2">
        <v>8</v>
      </c>
      <c r="E58" s="2">
        <v>64</v>
      </c>
      <c r="F58" s="2">
        <v>97</v>
      </c>
      <c r="H58" s="4">
        <v>4</v>
      </c>
      <c r="I58" s="2">
        <f t="shared" si="19"/>
        <v>-63</v>
      </c>
      <c r="J58">
        <f t="shared" si="20"/>
        <v>-42</v>
      </c>
      <c r="K58">
        <f t="shared" si="21"/>
        <v>-66</v>
      </c>
      <c r="L58">
        <f t="shared" si="22"/>
        <v>-46</v>
      </c>
      <c r="M58">
        <f t="shared" si="23"/>
        <v>-168</v>
      </c>
      <c r="Q58" s="2"/>
      <c r="R58" s="2"/>
      <c r="S58" s="2"/>
      <c r="T58" s="2"/>
    </row>
    <row r="59" spans="1:20">
      <c r="B59" s="7">
        <v>8</v>
      </c>
      <c r="C59" s="2">
        <v>15</v>
      </c>
      <c r="D59" s="2">
        <v>402</v>
      </c>
      <c r="E59" s="2">
        <v>44</v>
      </c>
      <c r="F59" s="2">
        <v>461</v>
      </c>
      <c r="H59" s="4">
        <v>5</v>
      </c>
      <c r="I59" s="2">
        <f t="shared" si="19"/>
        <v>-90</v>
      </c>
      <c r="J59">
        <f t="shared" si="20"/>
        <v>-180</v>
      </c>
      <c r="K59">
        <f t="shared" si="21"/>
        <v>-189</v>
      </c>
      <c r="L59">
        <f t="shared" si="22"/>
        <v>-154</v>
      </c>
      <c r="M59">
        <f t="shared" si="23"/>
        <v>-214</v>
      </c>
      <c r="Q59" s="2"/>
      <c r="R59" s="2"/>
      <c r="S59" s="2"/>
      <c r="T59" s="2"/>
    </row>
    <row r="60" spans="1:20">
      <c r="B60" s="7">
        <v>9</v>
      </c>
      <c r="C60" s="2">
        <v>18</v>
      </c>
      <c r="D60" s="2">
        <v>220</v>
      </c>
      <c r="E60" s="2">
        <v>90</v>
      </c>
      <c r="F60" s="2">
        <v>328</v>
      </c>
      <c r="H60" s="4">
        <v>6</v>
      </c>
      <c r="I60" s="2">
        <f t="shared" si="19"/>
        <v>-77</v>
      </c>
      <c r="J60">
        <f t="shared" si="20"/>
        <v>-27</v>
      </c>
      <c r="K60">
        <f t="shared" si="21"/>
        <v>-59</v>
      </c>
      <c r="L60">
        <f t="shared" si="22"/>
        <v>-68</v>
      </c>
      <c r="M60">
        <f t="shared" si="23"/>
        <v>-155</v>
      </c>
      <c r="Q60" s="2"/>
      <c r="R60" s="2"/>
      <c r="S60" s="2"/>
      <c r="T60" s="2"/>
    </row>
    <row r="61" spans="1:20">
      <c r="B61" s="7">
        <v>10</v>
      </c>
      <c r="C61" s="2">
        <v>0</v>
      </c>
      <c r="D61" s="2">
        <v>-13</v>
      </c>
      <c r="E61" s="2">
        <v>19</v>
      </c>
      <c r="F61" s="2">
        <v>6</v>
      </c>
      <c r="H61" s="4">
        <v>7</v>
      </c>
      <c r="I61" s="2">
        <f t="shared" si="19"/>
        <v>-60</v>
      </c>
      <c r="J61">
        <f t="shared" si="20"/>
        <v>97</v>
      </c>
      <c r="K61">
        <f t="shared" si="21"/>
        <v>-35</v>
      </c>
      <c r="L61">
        <f t="shared" si="22"/>
        <v>99</v>
      </c>
      <c r="M61">
        <f t="shared" si="23"/>
        <v>39</v>
      </c>
      <c r="Q61" s="2"/>
      <c r="R61" s="2"/>
      <c r="S61" s="2"/>
      <c r="T61" s="2"/>
    </row>
    <row r="62" spans="1:20">
      <c r="B62" s="7">
        <v>11</v>
      </c>
      <c r="C62" s="2">
        <v>12</v>
      </c>
      <c r="D62" s="2">
        <v>34</v>
      </c>
      <c r="E62" s="2">
        <v>16</v>
      </c>
      <c r="F62" s="2">
        <v>62</v>
      </c>
      <c r="H62" s="4">
        <v>8</v>
      </c>
      <c r="I62" s="2">
        <f t="shared" si="19"/>
        <v>378</v>
      </c>
      <c r="J62">
        <f t="shared" si="20"/>
        <v>461</v>
      </c>
      <c r="K62">
        <f t="shared" si="21"/>
        <v>428</v>
      </c>
      <c r="L62">
        <f t="shared" si="22"/>
        <v>487</v>
      </c>
      <c r="M62">
        <f t="shared" si="23"/>
        <v>671</v>
      </c>
      <c r="Q62" s="2"/>
      <c r="R62" s="2"/>
      <c r="S62" s="2"/>
      <c r="T62" s="2"/>
    </row>
    <row r="63" spans="1:20">
      <c r="B63" s="7">
        <v>12</v>
      </c>
      <c r="C63" s="2">
        <v>8</v>
      </c>
      <c r="D63" s="2">
        <v>-9</v>
      </c>
      <c r="E63" s="2">
        <v>18</v>
      </c>
      <c r="F63" s="2">
        <v>17</v>
      </c>
      <c r="H63" s="4">
        <v>9</v>
      </c>
      <c r="I63" s="2">
        <f t="shared" si="19"/>
        <v>283</v>
      </c>
      <c r="J63">
        <f t="shared" si="20"/>
        <v>328</v>
      </c>
      <c r="K63">
        <f t="shared" si="21"/>
        <v>270</v>
      </c>
      <c r="L63">
        <f t="shared" si="22"/>
        <v>298</v>
      </c>
      <c r="M63">
        <f t="shared" si="23"/>
        <v>368</v>
      </c>
      <c r="Q63" s="2"/>
      <c r="R63" s="2"/>
      <c r="S63" s="2"/>
      <c r="T63" s="2"/>
    </row>
    <row r="64" spans="1:20" ht="14.4">
      <c r="A64">
        <v>2012</v>
      </c>
      <c r="B64" s="7">
        <v>1</v>
      </c>
      <c r="C64" s="2">
        <v>24</v>
      </c>
      <c r="D64" s="2">
        <v>10</v>
      </c>
      <c r="E64" s="2">
        <v>-11</v>
      </c>
      <c r="F64" s="2">
        <v>23</v>
      </c>
      <c r="H64" s="4">
        <v>10</v>
      </c>
      <c r="I64" s="2">
        <f t="shared" si="19"/>
        <v>38</v>
      </c>
      <c r="J64">
        <f t="shared" si="20"/>
        <v>6</v>
      </c>
      <c r="K64">
        <f t="shared" si="21"/>
        <v>23</v>
      </c>
      <c r="L64">
        <f t="shared" si="22"/>
        <v>21</v>
      </c>
      <c r="M64">
        <f t="shared" si="23"/>
        <v>0</v>
      </c>
      <c r="P64" s="19"/>
      <c r="Q64" s="2"/>
      <c r="R64" s="2"/>
      <c r="S64" s="2"/>
      <c r="T64" s="2"/>
    </row>
    <row r="65" spans="1:20" ht="14.4">
      <c r="B65" s="7">
        <v>2</v>
      </c>
      <c r="C65" s="2">
        <v>11</v>
      </c>
      <c r="D65" s="2">
        <v>5</v>
      </c>
      <c r="E65" s="2">
        <v>32</v>
      </c>
      <c r="F65" s="2">
        <v>48</v>
      </c>
      <c r="H65" s="4">
        <v>11</v>
      </c>
      <c r="I65" s="2">
        <f t="shared" si="19"/>
        <v>11</v>
      </c>
      <c r="J65">
        <f t="shared" si="20"/>
        <v>62</v>
      </c>
      <c r="K65">
        <f t="shared" si="21"/>
        <v>29</v>
      </c>
      <c r="L65">
        <f t="shared" si="22"/>
        <v>-27</v>
      </c>
      <c r="M65">
        <f t="shared" si="23"/>
        <v>0</v>
      </c>
      <c r="P65" s="19"/>
      <c r="Q65" s="2"/>
      <c r="R65" s="2"/>
      <c r="S65" s="2"/>
      <c r="T65" s="2"/>
    </row>
    <row r="66" spans="1:20" ht="14.4">
      <c r="B66" s="7">
        <v>3</v>
      </c>
      <c r="C66" s="2">
        <v>18</v>
      </c>
      <c r="D66" s="2">
        <v>-5</v>
      </c>
      <c r="E66" s="2">
        <v>9</v>
      </c>
      <c r="F66" s="2">
        <v>22</v>
      </c>
      <c r="H66" s="4">
        <v>12</v>
      </c>
      <c r="I66" s="2">
        <f t="shared" si="19"/>
        <v>-35</v>
      </c>
      <c r="J66">
        <f t="shared" si="20"/>
        <v>17</v>
      </c>
      <c r="K66">
        <f t="shared" si="21"/>
        <v>11</v>
      </c>
      <c r="L66">
        <f t="shared" si="22"/>
        <v>-45</v>
      </c>
      <c r="M66">
        <f t="shared" si="23"/>
        <v>0</v>
      </c>
      <c r="P66" s="19"/>
      <c r="Q66" s="2"/>
      <c r="R66" s="2"/>
      <c r="S66" s="2"/>
      <c r="T66" s="2"/>
    </row>
    <row r="67" spans="1:20" ht="14.4">
      <c r="B67" s="7">
        <v>4</v>
      </c>
      <c r="C67" s="2">
        <v>12</v>
      </c>
      <c r="D67" s="2">
        <v>-110</v>
      </c>
      <c r="E67" s="2">
        <v>32</v>
      </c>
      <c r="F67" s="2">
        <v>-66</v>
      </c>
      <c r="P67" s="19"/>
      <c r="Q67" s="2"/>
      <c r="R67" s="2"/>
      <c r="S67" s="2"/>
      <c r="T67" s="2"/>
    </row>
    <row r="68" spans="1:20" ht="14.4">
      <c r="B68" s="7">
        <v>5</v>
      </c>
      <c r="C68" s="2">
        <v>24</v>
      </c>
      <c r="D68" s="2">
        <v>-200</v>
      </c>
      <c r="E68" s="2">
        <v>-13</v>
      </c>
      <c r="F68" s="2">
        <v>-189</v>
      </c>
      <c r="P68" s="19"/>
      <c r="Q68" s="2"/>
      <c r="R68" s="2"/>
      <c r="S68" s="2"/>
      <c r="T68" s="2"/>
    </row>
    <row r="69" spans="1:20" ht="14.4">
      <c r="B69" s="7">
        <v>6</v>
      </c>
      <c r="C69" s="2">
        <v>34</v>
      </c>
      <c r="D69" s="2">
        <v>-73</v>
      </c>
      <c r="E69" s="2">
        <v>-20</v>
      </c>
      <c r="F69" s="2">
        <v>-59</v>
      </c>
      <c r="P69" s="19"/>
      <c r="Q69" s="2"/>
      <c r="R69" s="2"/>
      <c r="S69" s="2"/>
      <c r="T69" s="2"/>
    </row>
    <row r="70" spans="1:20" ht="14.4">
      <c r="B70" s="7">
        <v>7</v>
      </c>
      <c r="C70" s="2">
        <v>12</v>
      </c>
      <c r="D70" s="2">
        <v>-59</v>
      </c>
      <c r="E70" s="2">
        <v>12</v>
      </c>
      <c r="F70" s="2">
        <v>-35</v>
      </c>
      <c r="P70" s="19"/>
      <c r="Q70" s="2"/>
      <c r="R70" s="2"/>
      <c r="S70" s="2"/>
      <c r="T70" s="2"/>
    </row>
    <row r="71" spans="1:20" ht="14.4">
      <c r="B71" s="7">
        <v>8</v>
      </c>
      <c r="C71" s="2">
        <v>53</v>
      </c>
      <c r="D71" s="2">
        <v>389</v>
      </c>
      <c r="E71" s="2">
        <v>-14</v>
      </c>
      <c r="F71" s="2">
        <v>428</v>
      </c>
      <c r="P71" s="19"/>
      <c r="Q71" s="2"/>
      <c r="R71" s="2"/>
      <c r="S71" s="2"/>
      <c r="T71" s="2"/>
    </row>
    <row r="72" spans="1:20" ht="14.4">
      <c r="B72" s="7">
        <v>9</v>
      </c>
      <c r="C72" s="2">
        <v>6</v>
      </c>
      <c r="D72" s="2">
        <v>184</v>
      </c>
      <c r="E72" s="2">
        <v>80</v>
      </c>
      <c r="F72" s="2">
        <v>270</v>
      </c>
      <c r="P72" s="19"/>
      <c r="Q72" s="2"/>
      <c r="R72" s="2"/>
      <c r="S72" s="2"/>
      <c r="T72" s="2"/>
    </row>
    <row r="73" spans="1:20" ht="14.4">
      <c r="B73" s="7">
        <v>10</v>
      </c>
      <c r="C73" s="2">
        <v>24</v>
      </c>
      <c r="D73" s="2">
        <v>-12</v>
      </c>
      <c r="E73" s="2">
        <v>11</v>
      </c>
      <c r="F73" s="2">
        <v>23</v>
      </c>
      <c r="P73" s="19"/>
      <c r="Q73" s="2"/>
      <c r="R73" s="2"/>
      <c r="S73" s="2"/>
      <c r="T73" s="2"/>
    </row>
    <row r="74" spans="1:20" ht="14.4">
      <c r="B74" s="7">
        <v>11</v>
      </c>
      <c r="C74" s="2">
        <v>13</v>
      </c>
      <c r="D74" s="2">
        <v>-35</v>
      </c>
      <c r="E74" s="2">
        <v>51</v>
      </c>
      <c r="F74" s="2">
        <v>29</v>
      </c>
      <c r="P74" s="19"/>
      <c r="Q74" s="2"/>
      <c r="R74" s="2"/>
      <c r="S74" s="2"/>
      <c r="T74" s="2"/>
    </row>
    <row r="75" spans="1:20" ht="14.4">
      <c r="B75" s="7">
        <v>12</v>
      </c>
      <c r="C75" s="2">
        <v>14</v>
      </c>
      <c r="D75" s="2">
        <v>-17</v>
      </c>
      <c r="E75" s="2">
        <v>14</v>
      </c>
      <c r="F75" s="2">
        <v>11</v>
      </c>
      <c r="P75" s="19"/>
      <c r="Q75" s="2"/>
      <c r="R75" s="2"/>
      <c r="S75" s="2"/>
      <c r="T75" s="2"/>
    </row>
    <row r="76" spans="1:20">
      <c r="A76">
        <v>2013</v>
      </c>
      <c r="B76" s="7">
        <v>1</v>
      </c>
      <c r="C76" s="2">
        <v>18</v>
      </c>
      <c r="D76" s="2">
        <v>17</v>
      </c>
      <c r="E76" s="2">
        <v>50</v>
      </c>
      <c r="F76" s="2">
        <v>85</v>
      </c>
    </row>
    <row r="77" spans="1:20">
      <c r="B77" s="7">
        <v>2</v>
      </c>
      <c r="C77" s="2">
        <v>-1</v>
      </c>
      <c r="D77" s="2">
        <v>-25</v>
      </c>
      <c r="E77" s="2">
        <v>20</v>
      </c>
      <c r="F77" s="2">
        <v>-6</v>
      </c>
    </row>
    <row r="78" spans="1:20">
      <c r="B78" s="7">
        <v>3</v>
      </c>
      <c r="C78" s="2">
        <v>13</v>
      </c>
      <c r="D78" s="2">
        <v>-29</v>
      </c>
      <c r="E78" s="2">
        <v>27</v>
      </c>
      <c r="F78" s="2">
        <v>11</v>
      </c>
    </row>
    <row r="79" spans="1:20">
      <c r="B79" s="7">
        <v>4</v>
      </c>
      <c r="C79" s="2">
        <v>10</v>
      </c>
      <c r="D79" s="2">
        <v>-75</v>
      </c>
      <c r="E79" s="2">
        <v>19</v>
      </c>
      <c r="F79" s="2">
        <v>-46</v>
      </c>
    </row>
    <row r="80" spans="1:20">
      <c r="B80" s="7">
        <v>5</v>
      </c>
      <c r="C80" s="2">
        <v>2</v>
      </c>
      <c r="D80" s="2">
        <v>-178</v>
      </c>
      <c r="E80" s="2">
        <v>22</v>
      </c>
      <c r="F80" s="2">
        <v>-154</v>
      </c>
    </row>
    <row r="81" spans="1:6">
      <c r="B81" s="7">
        <v>6</v>
      </c>
      <c r="C81" s="2">
        <v>20</v>
      </c>
      <c r="D81" s="2">
        <v>-114</v>
      </c>
      <c r="E81" s="2">
        <v>26</v>
      </c>
      <c r="F81" s="2">
        <v>-68</v>
      </c>
    </row>
    <row r="82" spans="1:6">
      <c r="B82" s="7">
        <v>7</v>
      </c>
      <c r="C82" s="2">
        <v>39</v>
      </c>
      <c r="D82" s="2">
        <v>3</v>
      </c>
      <c r="E82" s="2">
        <v>57</v>
      </c>
      <c r="F82" s="2">
        <v>99</v>
      </c>
    </row>
    <row r="83" spans="1:6">
      <c r="B83" s="7">
        <v>8</v>
      </c>
      <c r="C83" s="2">
        <v>18</v>
      </c>
      <c r="D83" s="2">
        <v>370</v>
      </c>
      <c r="E83" s="2">
        <v>99</v>
      </c>
      <c r="F83" s="2">
        <v>487</v>
      </c>
    </row>
    <row r="84" spans="1:6">
      <c r="B84" s="7">
        <v>9</v>
      </c>
      <c r="C84" s="2">
        <v>29</v>
      </c>
      <c r="D84" s="2">
        <v>163</v>
      </c>
      <c r="E84" s="2">
        <v>106</v>
      </c>
      <c r="F84" s="2">
        <v>298</v>
      </c>
    </row>
    <row r="85" spans="1:6">
      <c r="B85" s="7">
        <v>10</v>
      </c>
      <c r="C85" s="2">
        <v>13</v>
      </c>
      <c r="D85" s="2">
        <v>-28</v>
      </c>
      <c r="E85" s="2">
        <v>36</v>
      </c>
      <c r="F85" s="2">
        <v>21</v>
      </c>
    </row>
    <row r="86" spans="1:6">
      <c r="B86" s="7">
        <v>11</v>
      </c>
      <c r="C86" s="2">
        <v>1</v>
      </c>
      <c r="D86" s="2">
        <v>-42</v>
      </c>
      <c r="E86" s="2">
        <v>14</v>
      </c>
      <c r="F86" s="2">
        <v>-27</v>
      </c>
    </row>
    <row r="87" spans="1:6">
      <c r="B87" s="7">
        <v>12</v>
      </c>
      <c r="C87" s="2">
        <v>-8</v>
      </c>
      <c r="D87" s="2">
        <v>-78</v>
      </c>
      <c r="E87" s="2">
        <v>41</v>
      </c>
      <c r="F87" s="2">
        <v>-45</v>
      </c>
    </row>
    <row r="88" spans="1:6">
      <c r="A88">
        <v>2014</v>
      </c>
      <c r="B88" s="7">
        <v>1</v>
      </c>
      <c r="C88" s="2">
        <v>12</v>
      </c>
      <c r="D88" s="2">
        <v>15</v>
      </c>
      <c r="E88" s="2">
        <v>41</v>
      </c>
      <c r="F88" s="2">
        <v>68</v>
      </c>
    </row>
    <row r="89" spans="1:6">
      <c r="B89" s="7">
        <v>2</v>
      </c>
      <c r="C89" s="2">
        <v>14</v>
      </c>
      <c r="D89" s="2">
        <v>-44</v>
      </c>
      <c r="E89" s="2">
        <v>27</v>
      </c>
      <c r="F89" s="2">
        <v>-3</v>
      </c>
    </row>
    <row r="90" spans="1:6">
      <c r="B90" s="7">
        <v>3</v>
      </c>
      <c r="C90" s="2">
        <v>19</v>
      </c>
      <c r="D90" s="2">
        <v>-22</v>
      </c>
      <c r="E90" s="2">
        <v>32</v>
      </c>
      <c r="F90" s="2">
        <v>29</v>
      </c>
    </row>
    <row r="91" spans="1:6">
      <c r="B91" s="7">
        <v>4</v>
      </c>
      <c r="C91" s="2">
        <v>20</v>
      </c>
      <c r="D91" s="2">
        <v>-187</v>
      </c>
      <c r="E91" s="2">
        <v>-1</v>
      </c>
      <c r="F91" s="2">
        <v>-168</v>
      </c>
    </row>
    <row r="92" spans="1:6">
      <c r="B92" s="7">
        <v>5</v>
      </c>
      <c r="C92" s="2">
        <v>2</v>
      </c>
      <c r="D92" s="2">
        <v>-233</v>
      </c>
      <c r="E92" s="2">
        <v>17</v>
      </c>
      <c r="F92" s="2">
        <v>-214</v>
      </c>
    </row>
    <row r="93" spans="1:6">
      <c r="B93" s="7">
        <v>6</v>
      </c>
      <c r="C93" s="2">
        <v>5</v>
      </c>
      <c r="D93" s="2">
        <v>-194</v>
      </c>
      <c r="E93" s="2">
        <v>34</v>
      </c>
      <c r="F93" s="2">
        <v>-155</v>
      </c>
    </row>
    <row r="94" spans="1:6">
      <c r="B94" s="7">
        <v>7</v>
      </c>
      <c r="C94" s="2">
        <v>15</v>
      </c>
      <c r="D94" s="2">
        <v>-12</v>
      </c>
      <c r="E94" s="2">
        <v>36</v>
      </c>
      <c r="F94" s="2">
        <v>39</v>
      </c>
    </row>
    <row r="95" spans="1:6">
      <c r="B95" s="7">
        <v>8</v>
      </c>
      <c r="C95" s="2">
        <v>27</v>
      </c>
      <c r="D95" s="2">
        <v>589</v>
      </c>
      <c r="E95" s="2">
        <v>55</v>
      </c>
      <c r="F95" s="2">
        <v>671</v>
      </c>
    </row>
    <row r="96" spans="1:6">
      <c r="B96" s="7">
        <v>9</v>
      </c>
      <c r="C96" s="2">
        <v>23</v>
      </c>
      <c r="D96" s="2">
        <v>244</v>
      </c>
      <c r="E96" s="2">
        <v>101</v>
      </c>
      <c r="F96" s="2">
        <v>368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9"/>
  <sheetViews>
    <sheetView workbookViewId="0">
      <selection activeCell="T22" sqref="T22"/>
    </sheetView>
  </sheetViews>
  <sheetFormatPr defaultRowHeight="13.2"/>
  <cols>
    <col min="2" max="2" width="6.44140625" customWidth="1"/>
    <col min="7" max="7" width="6.109375" customWidth="1"/>
    <col min="11" max="12" width="8.44140625" customWidth="1"/>
    <col min="13" max="13" width="9.109375" customWidth="1"/>
    <col min="14" max="14" width="5.88671875" customWidth="1"/>
    <col min="15" max="15" width="23.44140625" customWidth="1"/>
  </cols>
  <sheetData>
    <row r="1" spans="1:20">
      <c r="A1" s="3" t="s">
        <v>11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8</v>
      </c>
      <c r="D4" s="2">
        <v>23</v>
      </c>
      <c r="E4" s="2">
        <v>1</v>
      </c>
      <c r="F4" s="2">
        <v>32</v>
      </c>
      <c r="H4" s="4">
        <v>1</v>
      </c>
      <c r="I4" s="2">
        <f>C40</f>
        <v>30</v>
      </c>
      <c r="J4">
        <f>C52</f>
        <v>21</v>
      </c>
      <c r="K4">
        <f>C64</f>
        <v>9</v>
      </c>
      <c r="L4">
        <f>C76</f>
        <v>2</v>
      </c>
      <c r="M4">
        <f>C88</f>
        <v>14</v>
      </c>
    </row>
    <row r="5" spans="1:20">
      <c r="B5" s="1">
        <v>2</v>
      </c>
      <c r="C5" s="2">
        <v>22</v>
      </c>
      <c r="D5" s="2">
        <v>-15</v>
      </c>
      <c r="E5" s="2">
        <v>-3</v>
      </c>
      <c r="F5" s="2">
        <v>4</v>
      </c>
      <c r="H5" s="4">
        <v>2</v>
      </c>
      <c r="I5" s="2">
        <f t="shared" ref="I5:I15" si="0">C41</f>
        <v>20</v>
      </c>
      <c r="J5">
        <f t="shared" ref="J5:J15" si="1">C53</f>
        <v>9</v>
      </c>
      <c r="K5">
        <f t="shared" ref="K5:K15" si="2">C65</f>
        <v>-1</v>
      </c>
      <c r="L5">
        <f t="shared" ref="L5:L15" si="3">C77</f>
        <v>9</v>
      </c>
      <c r="M5">
        <f t="shared" ref="M5:M15" si="4">C89</f>
        <v>3</v>
      </c>
    </row>
    <row r="6" spans="1:20">
      <c r="B6" s="1">
        <v>3</v>
      </c>
      <c r="C6" s="2">
        <v>7</v>
      </c>
      <c r="D6" s="2">
        <v>3</v>
      </c>
      <c r="E6" s="2">
        <v>-5</v>
      </c>
      <c r="F6" s="2">
        <v>5</v>
      </c>
      <c r="H6" s="4">
        <v>3</v>
      </c>
      <c r="I6" s="2">
        <f t="shared" si="0"/>
        <v>-6</v>
      </c>
      <c r="J6">
        <f t="shared" si="1"/>
        <v>11</v>
      </c>
      <c r="K6">
        <f t="shared" si="2"/>
        <v>9</v>
      </c>
      <c r="L6">
        <f t="shared" si="3"/>
        <v>7</v>
      </c>
      <c r="M6">
        <f t="shared" si="4"/>
        <v>18</v>
      </c>
    </row>
    <row r="7" spans="1:20">
      <c r="B7" s="1">
        <v>4</v>
      </c>
      <c r="C7" s="2">
        <v>20</v>
      </c>
      <c r="D7" s="2">
        <v>30</v>
      </c>
      <c r="E7" s="2">
        <v>4</v>
      </c>
      <c r="F7" s="2">
        <v>54</v>
      </c>
      <c r="H7" s="4">
        <v>4</v>
      </c>
      <c r="I7" s="2">
        <f t="shared" si="0"/>
        <v>34</v>
      </c>
      <c r="J7">
        <f t="shared" si="1"/>
        <v>6</v>
      </c>
      <c r="K7">
        <f t="shared" si="2"/>
        <v>-1</v>
      </c>
      <c r="L7">
        <f t="shared" si="3"/>
        <v>7</v>
      </c>
      <c r="M7">
        <f t="shared" si="4"/>
        <v>15</v>
      </c>
    </row>
    <row r="8" spans="1:20">
      <c r="B8" s="1">
        <v>5</v>
      </c>
      <c r="C8" s="2">
        <v>12</v>
      </c>
      <c r="D8" s="2">
        <v>-11</v>
      </c>
      <c r="E8" s="2">
        <v>39</v>
      </c>
      <c r="F8" s="2">
        <v>40</v>
      </c>
      <c r="H8" s="4">
        <v>5</v>
      </c>
      <c r="I8" s="2">
        <f t="shared" si="0"/>
        <v>8</v>
      </c>
      <c r="J8">
        <f t="shared" si="1"/>
        <v>30</v>
      </c>
      <c r="K8">
        <f t="shared" si="2"/>
        <v>16</v>
      </c>
      <c r="L8">
        <f t="shared" si="3"/>
        <v>29</v>
      </c>
      <c r="M8">
        <f t="shared" si="4"/>
        <v>19</v>
      </c>
    </row>
    <row r="9" spans="1:20">
      <c r="B9" s="1">
        <v>6</v>
      </c>
      <c r="C9" s="2">
        <v>24</v>
      </c>
      <c r="D9" s="2">
        <v>20</v>
      </c>
      <c r="E9" s="2">
        <v>2</v>
      </c>
      <c r="F9" s="2">
        <v>46</v>
      </c>
      <c r="H9" s="4">
        <v>6</v>
      </c>
      <c r="I9" s="2">
        <f t="shared" si="0"/>
        <v>21</v>
      </c>
      <c r="J9">
        <f t="shared" si="1"/>
        <v>8</v>
      </c>
      <c r="K9">
        <f t="shared" si="2"/>
        <v>-2</v>
      </c>
      <c r="L9">
        <f t="shared" si="3"/>
        <v>19</v>
      </c>
      <c r="M9">
        <f t="shared" si="4"/>
        <v>40</v>
      </c>
    </row>
    <row r="10" spans="1:20">
      <c r="B10" s="1">
        <v>7</v>
      </c>
      <c r="C10" s="2">
        <v>32</v>
      </c>
      <c r="D10" s="2">
        <v>54</v>
      </c>
      <c r="E10" s="2">
        <v>9</v>
      </c>
      <c r="F10" s="2">
        <v>95</v>
      </c>
      <c r="H10" s="4">
        <v>7</v>
      </c>
      <c r="I10" s="2">
        <f t="shared" si="0"/>
        <v>17</v>
      </c>
      <c r="J10">
        <f t="shared" si="1"/>
        <v>28</v>
      </c>
      <c r="K10">
        <f t="shared" si="2"/>
        <v>30</v>
      </c>
      <c r="L10">
        <f t="shared" si="3"/>
        <v>24</v>
      </c>
      <c r="M10">
        <f t="shared" si="4"/>
        <v>21</v>
      </c>
    </row>
    <row r="11" spans="1:20">
      <c r="B11" s="1">
        <v>8</v>
      </c>
      <c r="C11" s="2">
        <v>25</v>
      </c>
      <c r="D11" s="2">
        <v>15</v>
      </c>
      <c r="E11" s="2">
        <v>-11</v>
      </c>
      <c r="F11" s="2">
        <v>29</v>
      </c>
      <c r="H11" s="4">
        <v>8</v>
      </c>
      <c r="I11" s="2">
        <f t="shared" si="0"/>
        <v>28</v>
      </c>
      <c r="J11">
        <f t="shared" si="1"/>
        <v>13</v>
      </c>
      <c r="K11">
        <f t="shared" si="2"/>
        <v>27</v>
      </c>
      <c r="L11">
        <f t="shared" si="3"/>
        <v>32</v>
      </c>
      <c r="M11">
        <f t="shared" si="4"/>
        <v>2</v>
      </c>
    </row>
    <row r="12" spans="1:20">
      <c r="B12" s="1">
        <v>9</v>
      </c>
      <c r="C12" s="2">
        <v>21</v>
      </c>
      <c r="D12" s="2">
        <v>2</v>
      </c>
      <c r="E12" s="2">
        <v>18</v>
      </c>
      <c r="F12" s="2">
        <v>41</v>
      </c>
      <c r="H12" s="4">
        <v>9</v>
      </c>
      <c r="I12" s="2">
        <f t="shared" si="0"/>
        <v>19</v>
      </c>
      <c r="J12">
        <f t="shared" si="1"/>
        <v>34</v>
      </c>
      <c r="K12">
        <f t="shared" si="2"/>
        <v>34</v>
      </c>
      <c r="L12">
        <f t="shared" si="3"/>
        <v>13</v>
      </c>
      <c r="M12">
        <f t="shared" si="4"/>
        <v>21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12</v>
      </c>
      <c r="D13" s="2">
        <v>21</v>
      </c>
      <c r="E13" s="2">
        <v>13</v>
      </c>
      <c r="F13" s="2">
        <v>46</v>
      </c>
      <c r="H13" s="4">
        <v>10</v>
      </c>
      <c r="I13" s="2">
        <f t="shared" si="0"/>
        <v>26</v>
      </c>
      <c r="J13">
        <f t="shared" si="1"/>
        <v>28</v>
      </c>
      <c r="K13">
        <f t="shared" si="2"/>
        <v>28</v>
      </c>
      <c r="L13">
        <f t="shared" si="3"/>
        <v>10</v>
      </c>
      <c r="M13">
        <f t="shared" si="4"/>
        <v>0</v>
      </c>
      <c r="O13" s="1" t="s">
        <v>5</v>
      </c>
      <c r="P13" s="2">
        <f>I4+I5+I6+I7+I8+I9+I10+I11+I12</f>
        <v>171</v>
      </c>
      <c r="Q13" s="2">
        <f t="shared" ref="Q13:T13" si="5">J4+J5+J6+J7+J8+J9+J10+J11+J12</f>
        <v>160</v>
      </c>
      <c r="R13" s="2">
        <f t="shared" si="5"/>
        <v>121</v>
      </c>
      <c r="S13" s="2">
        <f t="shared" si="5"/>
        <v>142</v>
      </c>
      <c r="T13" s="2">
        <f t="shared" si="5"/>
        <v>153</v>
      </c>
    </row>
    <row r="14" spans="1:20">
      <c r="B14" s="1">
        <v>11</v>
      </c>
      <c r="C14" s="2">
        <v>16</v>
      </c>
      <c r="D14" s="2">
        <v>21</v>
      </c>
      <c r="E14" s="2">
        <v>29</v>
      </c>
      <c r="F14" s="2">
        <v>66</v>
      </c>
      <c r="H14" s="4">
        <v>11</v>
      </c>
      <c r="I14" s="2">
        <f t="shared" si="0"/>
        <v>20</v>
      </c>
      <c r="J14">
        <f t="shared" si="1"/>
        <v>27</v>
      </c>
      <c r="K14">
        <f t="shared" si="2"/>
        <v>23</v>
      </c>
      <c r="L14">
        <f t="shared" si="3"/>
        <v>10</v>
      </c>
      <c r="M14">
        <f t="shared" si="4"/>
        <v>0</v>
      </c>
      <c r="O14" s="1" t="s">
        <v>0</v>
      </c>
      <c r="P14" s="2">
        <f>I20+I21+I22+I23+I24+I25+I26+I27+I28</f>
        <v>48</v>
      </c>
      <c r="Q14" s="2">
        <f t="shared" ref="Q14:T14" si="6">J20+J21+J22+J23+J24+J25+J26+J27+J28</f>
        <v>-33</v>
      </c>
      <c r="R14" s="2">
        <f t="shared" si="6"/>
        <v>-45</v>
      </c>
      <c r="S14" s="2">
        <f t="shared" si="6"/>
        <v>-37</v>
      </c>
      <c r="T14" s="2">
        <f t="shared" si="6"/>
        <v>-40</v>
      </c>
    </row>
    <row r="15" spans="1:20">
      <c r="B15" s="1">
        <v>12</v>
      </c>
      <c r="C15" s="2">
        <v>23</v>
      </c>
      <c r="D15" s="2">
        <v>-43</v>
      </c>
      <c r="E15" s="2">
        <v>9</v>
      </c>
      <c r="F15" s="2">
        <v>-11</v>
      </c>
      <c r="H15" s="4">
        <v>12</v>
      </c>
      <c r="I15" s="2">
        <f t="shared" si="0"/>
        <v>4</v>
      </c>
      <c r="J15">
        <f t="shared" si="1"/>
        <v>14</v>
      </c>
      <c r="K15">
        <f t="shared" si="2"/>
        <v>18</v>
      </c>
      <c r="L15">
        <f t="shared" si="3"/>
        <v>9</v>
      </c>
      <c r="M15">
        <f t="shared" si="4"/>
        <v>0</v>
      </c>
      <c r="O15" s="1" t="s">
        <v>6</v>
      </c>
      <c r="P15" s="2">
        <f>I37+I38+I39+I40+I41+I42+I43+I44+I45</f>
        <v>77</v>
      </c>
      <c r="Q15" s="2">
        <f t="shared" ref="Q15:T15" si="7">J37+J38+J39+J40+J41+J42+J43+J44+J45</f>
        <v>104</v>
      </c>
      <c r="R15" s="2">
        <f t="shared" si="7"/>
        <v>70</v>
      </c>
      <c r="S15" s="2">
        <f t="shared" si="7"/>
        <v>74</v>
      </c>
      <c r="T15" s="2">
        <f t="shared" si="7"/>
        <v>91</v>
      </c>
    </row>
    <row r="16" spans="1:20">
      <c r="A16">
        <v>2008</v>
      </c>
      <c r="B16" s="1">
        <v>1</v>
      </c>
      <c r="C16" s="2">
        <v>11</v>
      </c>
      <c r="D16" s="2">
        <v>-20</v>
      </c>
      <c r="E16" s="2">
        <v>7</v>
      </c>
      <c r="F16" s="2">
        <v>-2</v>
      </c>
      <c r="K16" s="2"/>
      <c r="L16" s="2"/>
      <c r="M16" s="2"/>
      <c r="N16" s="2"/>
      <c r="O16" s="1" t="s">
        <v>7</v>
      </c>
      <c r="P16" s="2">
        <f>I53+I54+I55+I56+I57+I58+I59+I60+I61</f>
        <v>296</v>
      </c>
      <c r="Q16" s="2">
        <f t="shared" ref="Q16:T16" si="8">J53+J54+J55+J56+J57+J58+J59+J60+J61</f>
        <v>231</v>
      </c>
      <c r="R16" s="2">
        <f t="shared" si="8"/>
        <v>146</v>
      </c>
      <c r="S16" s="2">
        <f t="shared" si="8"/>
        <v>179</v>
      </c>
      <c r="T16" s="2">
        <f t="shared" si="8"/>
        <v>204</v>
      </c>
    </row>
    <row r="17" spans="1:14">
      <c r="B17" s="1">
        <v>2</v>
      </c>
      <c r="C17" s="2">
        <v>13</v>
      </c>
      <c r="D17" s="2">
        <v>15</v>
      </c>
      <c r="E17" s="2">
        <v>6</v>
      </c>
      <c r="F17" s="2">
        <v>34</v>
      </c>
    </row>
    <row r="18" spans="1:14">
      <c r="B18" s="1">
        <v>3</v>
      </c>
      <c r="C18" s="2">
        <v>2</v>
      </c>
      <c r="D18" s="2">
        <v>28</v>
      </c>
      <c r="E18" s="2">
        <v>15</v>
      </c>
      <c r="F18" s="2">
        <v>45</v>
      </c>
      <c r="I18" s="1" t="s">
        <v>0</v>
      </c>
    </row>
    <row r="19" spans="1:14">
      <c r="B19" s="1">
        <v>4</v>
      </c>
      <c r="C19" s="2">
        <v>-4</v>
      </c>
      <c r="D19" s="2">
        <v>10</v>
      </c>
      <c r="E19" s="2">
        <v>14</v>
      </c>
      <c r="F19" s="2">
        <v>20</v>
      </c>
      <c r="H19" s="2"/>
      <c r="I19" s="2">
        <v>2010</v>
      </c>
      <c r="J19" s="2">
        <v>2011</v>
      </c>
      <c r="K19" s="2">
        <v>2012</v>
      </c>
      <c r="L19" s="2">
        <v>2013</v>
      </c>
      <c r="M19" s="2">
        <v>2014</v>
      </c>
      <c r="N19" s="2"/>
    </row>
    <row r="20" spans="1:14">
      <c r="B20" s="1">
        <v>5</v>
      </c>
      <c r="C20" s="2">
        <v>10</v>
      </c>
      <c r="D20" s="2">
        <v>25</v>
      </c>
      <c r="E20" s="2">
        <v>8</v>
      </c>
      <c r="F20" s="2">
        <v>43</v>
      </c>
      <c r="H20" s="4">
        <v>1</v>
      </c>
      <c r="I20" s="2">
        <f>D40</f>
        <v>22</v>
      </c>
      <c r="J20">
        <f>D52</f>
        <v>-19</v>
      </c>
      <c r="K20">
        <f>D64</f>
        <v>9</v>
      </c>
      <c r="L20">
        <f>D76</f>
        <v>-2</v>
      </c>
      <c r="M20">
        <f>D88</f>
        <v>-4</v>
      </c>
    </row>
    <row r="21" spans="1:14">
      <c r="B21" s="1">
        <v>6</v>
      </c>
      <c r="C21" s="2">
        <v>20</v>
      </c>
      <c r="D21" s="2">
        <v>2</v>
      </c>
      <c r="E21" s="2">
        <v>13</v>
      </c>
      <c r="F21" s="2">
        <v>35</v>
      </c>
      <c r="H21" s="4">
        <v>2</v>
      </c>
      <c r="I21" s="2">
        <f t="shared" ref="I21:I31" si="9">D41</f>
        <v>27</v>
      </c>
      <c r="J21">
        <f t="shared" ref="J21:J31" si="10">D53</f>
        <v>-8</v>
      </c>
      <c r="K21">
        <f t="shared" ref="K21:K31" si="11">D65</f>
        <v>-25</v>
      </c>
      <c r="L21">
        <f t="shared" ref="L21:L31" si="12">D77</f>
        <v>-16</v>
      </c>
      <c r="M21">
        <f t="shared" ref="M21:M31" si="13">D89</f>
        <v>16</v>
      </c>
    </row>
    <row r="22" spans="1:14">
      <c r="B22" s="1">
        <v>7</v>
      </c>
      <c r="C22" s="2">
        <v>25</v>
      </c>
      <c r="D22" s="2">
        <v>-3</v>
      </c>
      <c r="E22" s="2">
        <v>1</v>
      </c>
      <c r="F22" s="2">
        <v>23</v>
      </c>
      <c r="H22" s="4">
        <v>3</v>
      </c>
      <c r="I22" s="2">
        <f t="shared" si="9"/>
        <v>26</v>
      </c>
      <c r="J22">
        <f t="shared" si="10"/>
        <v>13</v>
      </c>
      <c r="K22">
        <f t="shared" si="11"/>
        <v>-5</v>
      </c>
      <c r="L22">
        <f t="shared" si="12"/>
        <v>1</v>
      </c>
      <c r="M22">
        <f t="shared" si="13"/>
        <v>4</v>
      </c>
    </row>
    <row r="23" spans="1:14">
      <c r="B23" s="1">
        <v>8</v>
      </c>
      <c r="C23" s="2">
        <v>22</v>
      </c>
      <c r="D23" s="2">
        <v>-34</v>
      </c>
      <c r="E23" s="2">
        <v>36</v>
      </c>
      <c r="F23" s="2">
        <v>24</v>
      </c>
      <c r="H23" s="4">
        <v>4</v>
      </c>
      <c r="I23" s="2">
        <f t="shared" si="9"/>
        <v>10</v>
      </c>
      <c r="J23">
        <f t="shared" si="10"/>
        <v>11</v>
      </c>
      <c r="K23">
        <f t="shared" si="11"/>
        <v>11</v>
      </c>
      <c r="L23">
        <f t="shared" si="12"/>
        <v>0</v>
      </c>
      <c r="M23">
        <f t="shared" si="13"/>
        <v>24</v>
      </c>
    </row>
    <row r="24" spans="1:14">
      <c r="B24" s="1">
        <v>9</v>
      </c>
      <c r="C24" s="2">
        <v>19</v>
      </c>
      <c r="D24" s="2">
        <v>-31</v>
      </c>
      <c r="E24" s="2">
        <v>54</v>
      </c>
      <c r="F24" s="2">
        <v>42</v>
      </c>
      <c r="H24" s="4">
        <v>5</v>
      </c>
      <c r="I24" s="2">
        <f t="shared" si="9"/>
        <v>-5</v>
      </c>
      <c r="J24">
        <f t="shared" si="10"/>
        <v>6</v>
      </c>
      <c r="K24">
        <f t="shared" si="11"/>
        <v>12</v>
      </c>
      <c r="L24">
        <f t="shared" si="12"/>
        <v>19</v>
      </c>
      <c r="M24">
        <f t="shared" si="13"/>
        <v>-3</v>
      </c>
    </row>
    <row r="25" spans="1:14">
      <c r="B25" s="1">
        <v>10</v>
      </c>
      <c r="C25" s="2">
        <v>5</v>
      </c>
      <c r="D25" s="2">
        <v>-8</v>
      </c>
      <c r="E25" s="2">
        <v>11</v>
      </c>
      <c r="F25" s="2">
        <v>8</v>
      </c>
      <c r="H25" s="4">
        <v>6</v>
      </c>
      <c r="I25" s="2">
        <f t="shared" si="9"/>
        <v>41</v>
      </c>
      <c r="J25">
        <f t="shared" si="10"/>
        <v>-24</v>
      </c>
      <c r="K25">
        <f t="shared" si="11"/>
        <v>-5</v>
      </c>
      <c r="L25">
        <f t="shared" si="12"/>
        <v>11</v>
      </c>
      <c r="M25">
        <f t="shared" si="13"/>
        <v>2</v>
      </c>
    </row>
    <row r="26" spans="1:14">
      <c r="B26" s="1">
        <v>11</v>
      </c>
      <c r="C26" s="2">
        <v>20</v>
      </c>
      <c r="D26" s="2">
        <v>6</v>
      </c>
      <c r="E26" s="2">
        <v>2</v>
      </c>
      <c r="F26" s="2">
        <v>28</v>
      </c>
      <c r="H26" s="4">
        <v>7</v>
      </c>
      <c r="I26" s="2">
        <f t="shared" si="9"/>
        <v>-13</v>
      </c>
      <c r="J26">
        <f t="shared" si="10"/>
        <v>18</v>
      </c>
      <c r="K26">
        <f t="shared" si="11"/>
        <v>14</v>
      </c>
      <c r="L26">
        <f t="shared" si="12"/>
        <v>-21</v>
      </c>
      <c r="M26">
        <f t="shared" si="13"/>
        <v>-22</v>
      </c>
    </row>
    <row r="27" spans="1:14">
      <c r="B27" s="1">
        <v>12</v>
      </c>
      <c r="C27" s="2">
        <v>10</v>
      </c>
      <c r="D27" s="2">
        <v>-43</v>
      </c>
      <c r="E27" s="2">
        <v>8</v>
      </c>
      <c r="F27" s="2">
        <v>-25</v>
      </c>
      <c r="H27" s="4">
        <v>8</v>
      </c>
      <c r="I27" s="2">
        <f t="shared" si="9"/>
        <v>-31</v>
      </c>
      <c r="J27">
        <f t="shared" si="10"/>
        <v>-20</v>
      </c>
      <c r="K27">
        <f t="shared" si="11"/>
        <v>-43</v>
      </c>
      <c r="L27">
        <f t="shared" si="12"/>
        <v>-1</v>
      </c>
      <c r="M27">
        <f t="shared" si="13"/>
        <v>-45</v>
      </c>
    </row>
    <row r="28" spans="1:14">
      <c r="A28">
        <v>2009</v>
      </c>
      <c r="B28" s="7">
        <v>1</v>
      </c>
      <c r="C28" s="2">
        <v>3</v>
      </c>
      <c r="D28" s="2">
        <v>-19</v>
      </c>
      <c r="E28" s="2">
        <v>8</v>
      </c>
      <c r="F28" s="2">
        <v>-8</v>
      </c>
      <c r="H28" s="4">
        <v>9</v>
      </c>
      <c r="I28" s="2">
        <f t="shared" si="9"/>
        <v>-29</v>
      </c>
      <c r="J28">
        <f t="shared" si="10"/>
        <v>-10</v>
      </c>
      <c r="K28">
        <f t="shared" si="11"/>
        <v>-13</v>
      </c>
      <c r="L28">
        <f t="shared" si="12"/>
        <v>-28</v>
      </c>
      <c r="M28">
        <f t="shared" si="13"/>
        <v>-12</v>
      </c>
    </row>
    <row r="29" spans="1:14">
      <c r="B29" s="7">
        <v>2</v>
      </c>
      <c r="C29" s="2">
        <v>37</v>
      </c>
      <c r="D29" s="2">
        <v>0</v>
      </c>
      <c r="E29" s="2">
        <v>4</v>
      </c>
      <c r="F29" s="2">
        <v>41</v>
      </c>
      <c r="H29" s="4">
        <v>10</v>
      </c>
      <c r="I29" s="2">
        <f t="shared" si="9"/>
        <v>-11</v>
      </c>
      <c r="J29">
        <f t="shared" si="10"/>
        <v>-8</v>
      </c>
      <c r="K29">
        <f t="shared" si="11"/>
        <v>-7</v>
      </c>
      <c r="L29">
        <f t="shared" si="12"/>
        <v>-8</v>
      </c>
      <c r="M29">
        <f t="shared" si="13"/>
        <v>0</v>
      </c>
    </row>
    <row r="30" spans="1:14">
      <c r="B30" s="7">
        <v>3</v>
      </c>
      <c r="C30" s="2">
        <v>21</v>
      </c>
      <c r="D30" s="2">
        <v>42</v>
      </c>
      <c r="E30" s="2">
        <v>11</v>
      </c>
      <c r="F30" s="2">
        <v>74</v>
      </c>
      <c r="H30" s="4">
        <v>11</v>
      </c>
      <c r="I30" s="2">
        <f t="shared" si="9"/>
        <v>27</v>
      </c>
      <c r="J30">
        <f t="shared" si="10"/>
        <v>10</v>
      </c>
      <c r="K30">
        <f t="shared" si="11"/>
        <v>-2</v>
      </c>
      <c r="L30">
        <f t="shared" si="12"/>
        <v>3</v>
      </c>
      <c r="M30">
        <f t="shared" si="13"/>
        <v>0</v>
      </c>
    </row>
    <row r="31" spans="1:14">
      <c r="B31" s="7">
        <v>4</v>
      </c>
      <c r="C31" s="2">
        <v>19</v>
      </c>
      <c r="D31" s="2">
        <v>-10</v>
      </c>
      <c r="E31" s="2">
        <v>28</v>
      </c>
      <c r="F31" s="2">
        <v>37</v>
      </c>
      <c r="H31" s="4">
        <v>12</v>
      </c>
      <c r="I31" s="2">
        <f t="shared" si="9"/>
        <v>-12</v>
      </c>
      <c r="J31">
        <f t="shared" si="10"/>
        <v>-2</v>
      </c>
      <c r="K31">
        <f t="shared" si="11"/>
        <v>-34</v>
      </c>
      <c r="L31">
        <f t="shared" si="12"/>
        <v>26</v>
      </c>
      <c r="M31">
        <f t="shared" si="13"/>
        <v>0</v>
      </c>
    </row>
    <row r="32" spans="1:14">
      <c r="B32" s="7">
        <v>5</v>
      </c>
      <c r="C32" s="2">
        <v>11</v>
      </c>
      <c r="D32" s="2">
        <v>-15</v>
      </c>
      <c r="E32" s="2">
        <v>1</v>
      </c>
      <c r="F32" s="2">
        <v>-3</v>
      </c>
    </row>
    <row r="33" spans="1:14">
      <c r="B33" s="7">
        <v>6</v>
      </c>
      <c r="C33" s="2">
        <v>19</v>
      </c>
      <c r="D33" s="2">
        <v>-30</v>
      </c>
      <c r="E33" s="2">
        <v>1</v>
      </c>
      <c r="F33" s="2">
        <v>-10</v>
      </c>
    </row>
    <row r="34" spans="1:14">
      <c r="B34" s="7">
        <v>7</v>
      </c>
      <c r="C34" s="2">
        <v>31</v>
      </c>
      <c r="D34" s="2">
        <v>0</v>
      </c>
      <c r="E34" s="2">
        <v>1</v>
      </c>
      <c r="F34" s="2">
        <v>32</v>
      </c>
    </row>
    <row r="35" spans="1:14">
      <c r="B35" s="7">
        <v>8</v>
      </c>
      <c r="C35" s="2">
        <v>21</v>
      </c>
      <c r="D35" s="2">
        <v>-16</v>
      </c>
      <c r="E35" s="2">
        <v>3</v>
      </c>
      <c r="F35" s="2">
        <v>8</v>
      </c>
      <c r="I35" s="1" t="s">
        <v>6</v>
      </c>
    </row>
    <row r="36" spans="1:14">
      <c r="B36" s="7">
        <v>9</v>
      </c>
      <c r="C36" s="2">
        <v>12</v>
      </c>
      <c r="D36" s="2">
        <v>-12</v>
      </c>
      <c r="E36" s="2">
        <v>13</v>
      </c>
      <c r="F36" s="2">
        <v>13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35</v>
      </c>
      <c r="D37" s="2">
        <v>-33</v>
      </c>
      <c r="E37" s="2">
        <v>3</v>
      </c>
      <c r="F37" s="2">
        <v>5</v>
      </c>
      <c r="H37" s="4">
        <v>1</v>
      </c>
      <c r="I37" s="2">
        <f>E40</f>
        <v>5</v>
      </c>
      <c r="J37">
        <f>E52</f>
        <v>17</v>
      </c>
      <c r="K37">
        <f>E64</f>
        <v>4</v>
      </c>
      <c r="L37">
        <f>E76</f>
        <v>39</v>
      </c>
      <c r="M37">
        <f>E88</f>
        <v>25</v>
      </c>
    </row>
    <row r="38" spans="1:14">
      <c r="B38" s="7">
        <v>11</v>
      </c>
      <c r="C38" s="2">
        <v>19</v>
      </c>
      <c r="D38" s="2">
        <v>24</v>
      </c>
      <c r="E38" s="2">
        <v>9</v>
      </c>
      <c r="F38" s="2">
        <v>52</v>
      </c>
      <c r="H38" s="4">
        <v>2</v>
      </c>
      <c r="I38" s="2">
        <f t="shared" ref="I38:I48" si="14">E41</f>
        <v>12</v>
      </c>
      <c r="J38">
        <f t="shared" ref="J38:J48" si="15">E53</f>
        <v>8</v>
      </c>
      <c r="K38">
        <f t="shared" ref="K38:K48" si="16">E65</f>
        <v>8</v>
      </c>
      <c r="L38">
        <f t="shared" ref="L38:L48" si="17">E77</f>
        <v>3</v>
      </c>
      <c r="M38">
        <f t="shared" ref="M38:M48" si="18">E89</f>
        <v>8</v>
      </c>
    </row>
    <row r="39" spans="1:14">
      <c r="B39" s="7">
        <v>12</v>
      </c>
      <c r="C39" s="2">
        <v>18</v>
      </c>
      <c r="D39" s="2">
        <v>-10</v>
      </c>
      <c r="E39" s="2">
        <v>0</v>
      </c>
      <c r="F39" s="2">
        <v>8</v>
      </c>
      <c r="H39" s="4">
        <v>3</v>
      </c>
      <c r="I39" s="2">
        <f t="shared" si="14"/>
        <v>11</v>
      </c>
      <c r="J39">
        <f t="shared" si="15"/>
        <v>15</v>
      </c>
      <c r="K39">
        <f t="shared" si="16"/>
        <v>6</v>
      </c>
      <c r="L39">
        <f t="shared" si="17"/>
        <v>-1</v>
      </c>
      <c r="M39">
        <f t="shared" si="18"/>
        <v>10</v>
      </c>
    </row>
    <row r="40" spans="1:14">
      <c r="A40" s="2">
        <v>2010</v>
      </c>
      <c r="B40" s="7">
        <v>1</v>
      </c>
      <c r="C40" s="2">
        <v>30</v>
      </c>
      <c r="D40" s="2">
        <v>22</v>
      </c>
      <c r="E40" s="2">
        <v>5</v>
      </c>
      <c r="F40" s="2">
        <v>57</v>
      </c>
      <c r="H40" s="4">
        <v>4</v>
      </c>
      <c r="I40" s="2">
        <f t="shared" si="14"/>
        <v>13</v>
      </c>
      <c r="J40">
        <f t="shared" si="15"/>
        <v>17</v>
      </c>
      <c r="K40">
        <f t="shared" si="16"/>
        <v>10</v>
      </c>
      <c r="L40">
        <f t="shared" si="17"/>
        <v>19</v>
      </c>
      <c r="M40">
        <f t="shared" si="18"/>
        <v>5</v>
      </c>
    </row>
    <row r="41" spans="1:14">
      <c r="B41" s="7">
        <v>2</v>
      </c>
      <c r="C41" s="2">
        <v>20</v>
      </c>
      <c r="D41" s="2">
        <v>27</v>
      </c>
      <c r="E41" s="2">
        <v>12</v>
      </c>
      <c r="F41" s="2">
        <v>59</v>
      </c>
      <c r="H41" s="4">
        <v>5</v>
      </c>
      <c r="I41" s="2">
        <f t="shared" si="14"/>
        <v>6</v>
      </c>
      <c r="J41">
        <f t="shared" si="15"/>
        <v>2</v>
      </c>
      <c r="K41">
        <f t="shared" si="16"/>
        <v>17</v>
      </c>
      <c r="L41">
        <f t="shared" si="17"/>
        <v>13</v>
      </c>
      <c r="M41">
        <f t="shared" si="18"/>
        <v>10</v>
      </c>
    </row>
    <row r="42" spans="1:14">
      <c r="B42" s="7">
        <v>3</v>
      </c>
      <c r="C42" s="2">
        <v>-6</v>
      </c>
      <c r="D42" s="2">
        <v>26</v>
      </c>
      <c r="E42" s="2">
        <v>11</v>
      </c>
      <c r="F42" s="2">
        <v>31</v>
      </c>
      <c r="H42" s="4">
        <v>6</v>
      </c>
      <c r="I42" s="2">
        <f t="shared" si="14"/>
        <v>4</v>
      </c>
      <c r="J42">
        <f t="shared" si="15"/>
        <v>-2</v>
      </c>
      <c r="K42">
        <f t="shared" si="16"/>
        <v>2</v>
      </c>
      <c r="L42">
        <f t="shared" si="17"/>
        <v>-5</v>
      </c>
      <c r="M42">
        <f t="shared" si="18"/>
        <v>14</v>
      </c>
    </row>
    <row r="43" spans="1:14">
      <c r="B43" s="7">
        <v>4</v>
      </c>
      <c r="C43" s="2">
        <v>34</v>
      </c>
      <c r="D43" s="2">
        <v>10</v>
      </c>
      <c r="E43" s="2">
        <v>13</v>
      </c>
      <c r="F43" s="2">
        <v>57</v>
      </c>
      <c r="H43" s="4">
        <v>7</v>
      </c>
      <c r="I43" s="2">
        <f t="shared" si="14"/>
        <v>12</v>
      </c>
      <c r="J43">
        <f t="shared" si="15"/>
        <v>15</v>
      </c>
      <c r="K43">
        <f t="shared" si="16"/>
        <v>10</v>
      </c>
      <c r="L43">
        <f t="shared" si="17"/>
        <v>2</v>
      </c>
      <c r="M43">
        <f t="shared" si="18"/>
        <v>8</v>
      </c>
    </row>
    <row r="44" spans="1:14">
      <c r="B44" s="7">
        <v>5</v>
      </c>
      <c r="C44" s="2">
        <v>8</v>
      </c>
      <c r="D44" s="2">
        <v>-5</v>
      </c>
      <c r="E44" s="2">
        <v>6</v>
      </c>
      <c r="F44" s="2">
        <v>9</v>
      </c>
      <c r="H44" s="4">
        <v>8</v>
      </c>
      <c r="I44" s="2">
        <f t="shared" si="14"/>
        <v>11</v>
      </c>
      <c r="J44">
        <f t="shared" si="15"/>
        <v>20</v>
      </c>
      <c r="K44">
        <f t="shared" si="16"/>
        <v>-3</v>
      </c>
      <c r="L44">
        <f t="shared" si="17"/>
        <v>-4</v>
      </c>
      <c r="M44">
        <f t="shared" si="18"/>
        <v>4</v>
      </c>
    </row>
    <row r="45" spans="1:14">
      <c r="B45" s="7">
        <v>6</v>
      </c>
      <c r="C45" s="2">
        <v>21</v>
      </c>
      <c r="D45" s="2">
        <v>41</v>
      </c>
      <c r="E45" s="2">
        <v>4</v>
      </c>
      <c r="F45" s="2">
        <v>66</v>
      </c>
      <c r="H45" s="4">
        <v>9</v>
      </c>
      <c r="I45" s="2">
        <f t="shared" si="14"/>
        <v>3</v>
      </c>
      <c r="J45">
        <f t="shared" si="15"/>
        <v>12</v>
      </c>
      <c r="K45">
        <f t="shared" si="16"/>
        <v>16</v>
      </c>
      <c r="L45">
        <f t="shared" si="17"/>
        <v>8</v>
      </c>
      <c r="M45">
        <f t="shared" si="18"/>
        <v>7</v>
      </c>
    </row>
    <row r="46" spans="1:14">
      <c r="B46" s="7">
        <v>7</v>
      </c>
      <c r="C46" s="2">
        <v>17</v>
      </c>
      <c r="D46" s="2">
        <v>-13</v>
      </c>
      <c r="E46" s="2">
        <v>12</v>
      </c>
      <c r="F46" s="2">
        <v>16</v>
      </c>
      <c r="H46" s="4">
        <v>10</v>
      </c>
      <c r="I46" s="2">
        <f t="shared" si="14"/>
        <v>10</v>
      </c>
      <c r="J46">
        <f t="shared" si="15"/>
        <v>8</v>
      </c>
      <c r="K46">
        <f t="shared" si="16"/>
        <v>8</v>
      </c>
      <c r="L46">
        <f t="shared" si="17"/>
        <v>2</v>
      </c>
      <c r="M46">
        <f t="shared" si="18"/>
        <v>0</v>
      </c>
    </row>
    <row r="47" spans="1:14">
      <c r="B47" s="7">
        <v>8</v>
      </c>
      <c r="C47" s="2">
        <v>28</v>
      </c>
      <c r="D47" s="2">
        <v>-31</v>
      </c>
      <c r="E47" s="2">
        <v>11</v>
      </c>
      <c r="F47" s="2">
        <v>8</v>
      </c>
      <c r="H47" s="4">
        <v>11</v>
      </c>
      <c r="I47" s="2">
        <f t="shared" si="14"/>
        <v>7</v>
      </c>
      <c r="J47">
        <f t="shared" si="15"/>
        <v>4</v>
      </c>
      <c r="K47">
        <f t="shared" si="16"/>
        <v>6</v>
      </c>
      <c r="L47">
        <f t="shared" si="17"/>
        <v>8</v>
      </c>
      <c r="M47">
        <f t="shared" si="18"/>
        <v>0</v>
      </c>
    </row>
    <row r="48" spans="1:14">
      <c r="B48" s="7">
        <v>9</v>
      </c>
      <c r="C48" s="2">
        <v>19</v>
      </c>
      <c r="D48" s="2">
        <v>-29</v>
      </c>
      <c r="E48" s="2">
        <v>3</v>
      </c>
      <c r="F48" s="2">
        <v>-7</v>
      </c>
      <c r="H48" s="4">
        <v>12</v>
      </c>
      <c r="I48" s="2">
        <f t="shared" si="14"/>
        <v>3</v>
      </c>
      <c r="J48">
        <f t="shared" si="15"/>
        <v>8</v>
      </c>
      <c r="K48">
        <f t="shared" si="16"/>
        <v>2</v>
      </c>
      <c r="L48">
        <f t="shared" si="17"/>
        <v>12</v>
      </c>
      <c r="M48">
        <f t="shared" si="18"/>
        <v>0</v>
      </c>
    </row>
    <row r="49" spans="1:14">
      <c r="B49" s="7">
        <v>10</v>
      </c>
      <c r="C49" s="2">
        <v>26</v>
      </c>
      <c r="D49" s="2">
        <v>-11</v>
      </c>
      <c r="E49" s="2">
        <v>10</v>
      </c>
      <c r="F49" s="2">
        <v>25</v>
      </c>
    </row>
    <row r="50" spans="1:14">
      <c r="B50" s="7">
        <v>11</v>
      </c>
      <c r="C50" s="2">
        <v>20</v>
      </c>
      <c r="D50" s="2">
        <v>27</v>
      </c>
      <c r="E50" s="2">
        <v>7</v>
      </c>
      <c r="F50" s="2">
        <v>54</v>
      </c>
    </row>
    <row r="51" spans="1:14">
      <c r="B51" s="7">
        <v>12</v>
      </c>
      <c r="C51" s="2">
        <v>4</v>
      </c>
      <c r="D51" s="2">
        <v>-12</v>
      </c>
      <c r="E51" s="2">
        <v>3</v>
      </c>
      <c r="F51" s="2">
        <v>-5</v>
      </c>
      <c r="I51" s="1" t="s">
        <v>2</v>
      </c>
    </row>
    <row r="52" spans="1:14">
      <c r="A52">
        <v>2011</v>
      </c>
      <c r="B52" s="7">
        <v>1</v>
      </c>
      <c r="C52" s="2">
        <v>21</v>
      </c>
      <c r="D52" s="2">
        <v>-19</v>
      </c>
      <c r="E52" s="2">
        <v>17</v>
      </c>
      <c r="F52" s="2">
        <v>19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9</v>
      </c>
      <c r="D53" s="2">
        <v>-8</v>
      </c>
      <c r="E53" s="2">
        <v>8</v>
      </c>
      <c r="F53" s="2">
        <v>9</v>
      </c>
      <c r="H53" s="4">
        <v>1</v>
      </c>
      <c r="I53" s="2">
        <f>F40</f>
        <v>57</v>
      </c>
      <c r="J53">
        <f>F52</f>
        <v>19</v>
      </c>
      <c r="K53">
        <f>F64</f>
        <v>22</v>
      </c>
      <c r="L53">
        <f>F76</f>
        <v>39</v>
      </c>
      <c r="M53">
        <f>F88</f>
        <v>35</v>
      </c>
    </row>
    <row r="54" spans="1:14">
      <c r="B54" s="7">
        <v>3</v>
      </c>
      <c r="C54" s="2">
        <v>11</v>
      </c>
      <c r="D54" s="2">
        <v>13</v>
      </c>
      <c r="E54" s="2">
        <v>15</v>
      </c>
      <c r="F54" s="2">
        <v>39</v>
      </c>
      <c r="H54" s="4">
        <v>2</v>
      </c>
      <c r="I54" s="2">
        <f t="shared" ref="I54:I64" si="19">F41</f>
        <v>59</v>
      </c>
      <c r="J54">
        <f t="shared" ref="J54:J64" si="20">F53</f>
        <v>9</v>
      </c>
      <c r="K54">
        <f t="shared" ref="K54:K64" si="21">F65</f>
        <v>-18</v>
      </c>
      <c r="L54">
        <f t="shared" ref="L54:L64" si="22">F77</f>
        <v>-4</v>
      </c>
      <c r="M54">
        <f t="shared" ref="M54:M64" si="23">F89</f>
        <v>27</v>
      </c>
    </row>
    <row r="55" spans="1:14">
      <c r="B55" s="7">
        <v>4</v>
      </c>
      <c r="C55" s="2">
        <v>6</v>
      </c>
      <c r="D55" s="2">
        <v>11</v>
      </c>
      <c r="E55" s="2">
        <v>17</v>
      </c>
      <c r="F55" s="2">
        <v>34</v>
      </c>
      <c r="H55" s="4">
        <v>3</v>
      </c>
      <c r="I55" s="2">
        <f t="shared" si="19"/>
        <v>31</v>
      </c>
      <c r="J55">
        <f t="shared" si="20"/>
        <v>39</v>
      </c>
      <c r="K55">
        <f t="shared" si="21"/>
        <v>10</v>
      </c>
      <c r="L55">
        <f t="shared" si="22"/>
        <v>7</v>
      </c>
      <c r="M55">
        <f t="shared" si="23"/>
        <v>32</v>
      </c>
    </row>
    <row r="56" spans="1:14">
      <c r="B56" s="7">
        <v>5</v>
      </c>
      <c r="C56" s="2">
        <v>30</v>
      </c>
      <c r="D56" s="2">
        <v>6</v>
      </c>
      <c r="E56" s="2">
        <v>2</v>
      </c>
      <c r="F56" s="2">
        <v>38</v>
      </c>
      <c r="H56" s="4">
        <v>4</v>
      </c>
      <c r="I56" s="2">
        <f t="shared" si="19"/>
        <v>57</v>
      </c>
      <c r="J56">
        <f t="shared" si="20"/>
        <v>34</v>
      </c>
      <c r="K56">
        <f t="shared" si="21"/>
        <v>20</v>
      </c>
      <c r="L56">
        <f t="shared" si="22"/>
        <v>26</v>
      </c>
      <c r="M56">
        <f t="shared" si="23"/>
        <v>44</v>
      </c>
    </row>
    <row r="57" spans="1:14">
      <c r="B57" s="7">
        <v>6</v>
      </c>
      <c r="C57" s="2">
        <v>8</v>
      </c>
      <c r="D57" s="2">
        <v>-24</v>
      </c>
      <c r="E57" s="2">
        <v>-2</v>
      </c>
      <c r="F57" s="2">
        <v>-18</v>
      </c>
      <c r="H57" s="4">
        <v>5</v>
      </c>
      <c r="I57" s="2">
        <f t="shared" si="19"/>
        <v>9</v>
      </c>
      <c r="J57">
        <f t="shared" si="20"/>
        <v>38</v>
      </c>
      <c r="K57">
        <f t="shared" si="21"/>
        <v>45</v>
      </c>
      <c r="L57">
        <f t="shared" si="22"/>
        <v>61</v>
      </c>
      <c r="M57">
        <f t="shared" si="23"/>
        <v>26</v>
      </c>
    </row>
    <row r="58" spans="1:14">
      <c r="B58" s="7">
        <v>7</v>
      </c>
      <c r="C58" s="2">
        <v>28</v>
      </c>
      <c r="D58" s="2">
        <v>18</v>
      </c>
      <c r="E58" s="2">
        <v>15</v>
      </c>
      <c r="F58" s="2">
        <v>61</v>
      </c>
      <c r="H58" s="4">
        <v>6</v>
      </c>
      <c r="I58" s="2">
        <f t="shared" si="19"/>
        <v>66</v>
      </c>
      <c r="J58">
        <f t="shared" si="20"/>
        <v>-18</v>
      </c>
      <c r="K58">
        <f t="shared" si="21"/>
        <v>-5</v>
      </c>
      <c r="L58">
        <f t="shared" si="22"/>
        <v>25</v>
      </c>
      <c r="M58">
        <f t="shared" si="23"/>
        <v>56</v>
      </c>
    </row>
    <row r="59" spans="1:14">
      <c r="B59" s="7">
        <v>8</v>
      </c>
      <c r="C59" s="2">
        <v>13</v>
      </c>
      <c r="D59" s="2">
        <v>-20</v>
      </c>
      <c r="E59" s="2">
        <v>20</v>
      </c>
      <c r="F59" s="2">
        <v>13</v>
      </c>
      <c r="H59" s="4">
        <v>7</v>
      </c>
      <c r="I59" s="2">
        <f t="shared" si="19"/>
        <v>16</v>
      </c>
      <c r="J59">
        <f t="shared" si="20"/>
        <v>61</v>
      </c>
      <c r="K59">
        <f t="shared" si="21"/>
        <v>54</v>
      </c>
      <c r="L59">
        <f t="shared" si="22"/>
        <v>5</v>
      </c>
      <c r="M59">
        <f t="shared" si="23"/>
        <v>7</v>
      </c>
    </row>
    <row r="60" spans="1:14">
      <c r="B60" s="7">
        <v>9</v>
      </c>
      <c r="C60" s="2">
        <v>34</v>
      </c>
      <c r="D60" s="2">
        <v>-10</v>
      </c>
      <c r="E60" s="2">
        <v>12</v>
      </c>
      <c r="F60" s="2">
        <v>36</v>
      </c>
      <c r="H60" s="4">
        <v>8</v>
      </c>
      <c r="I60" s="2">
        <f t="shared" si="19"/>
        <v>8</v>
      </c>
      <c r="J60">
        <f t="shared" si="20"/>
        <v>13</v>
      </c>
      <c r="K60">
        <f t="shared" si="21"/>
        <v>-19</v>
      </c>
      <c r="L60">
        <f t="shared" si="22"/>
        <v>27</v>
      </c>
      <c r="M60">
        <f t="shared" si="23"/>
        <v>-39</v>
      </c>
    </row>
    <row r="61" spans="1:14">
      <c r="B61" s="7">
        <v>10</v>
      </c>
      <c r="C61" s="2">
        <v>28</v>
      </c>
      <c r="D61" s="2">
        <v>-8</v>
      </c>
      <c r="E61" s="2">
        <v>8</v>
      </c>
      <c r="F61" s="2">
        <v>28</v>
      </c>
      <c r="H61" s="4">
        <v>9</v>
      </c>
      <c r="I61" s="2">
        <f t="shared" si="19"/>
        <v>-7</v>
      </c>
      <c r="J61">
        <f t="shared" si="20"/>
        <v>36</v>
      </c>
      <c r="K61">
        <f t="shared" si="21"/>
        <v>37</v>
      </c>
      <c r="L61">
        <f t="shared" si="22"/>
        <v>-7</v>
      </c>
      <c r="M61">
        <f t="shared" si="23"/>
        <v>16</v>
      </c>
    </row>
    <row r="62" spans="1:14">
      <c r="B62" s="7">
        <v>11</v>
      </c>
      <c r="C62" s="2">
        <v>27</v>
      </c>
      <c r="D62" s="2">
        <v>10</v>
      </c>
      <c r="E62" s="2">
        <v>4</v>
      </c>
      <c r="F62" s="2">
        <v>41</v>
      </c>
      <c r="H62" s="4">
        <v>10</v>
      </c>
      <c r="I62" s="2">
        <f t="shared" si="19"/>
        <v>25</v>
      </c>
      <c r="J62">
        <f t="shared" si="20"/>
        <v>28</v>
      </c>
      <c r="K62">
        <f t="shared" si="21"/>
        <v>29</v>
      </c>
      <c r="L62">
        <f t="shared" si="22"/>
        <v>4</v>
      </c>
      <c r="M62">
        <f t="shared" si="23"/>
        <v>0</v>
      </c>
    </row>
    <row r="63" spans="1:14">
      <c r="B63" s="7">
        <v>12</v>
      </c>
      <c r="C63" s="2">
        <v>14</v>
      </c>
      <c r="D63" s="2">
        <v>-2</v>
      </c>
      <c r="E63" s="2">
        <v>8</v>
      </c>
      <c r="F63" s="2">
        <v>20</v>
      </c>
      <c r="H63" s="4">
        <v>11</v>
      </c>
      <c r="I63" s="2">
        <f t="shared" si="19"/>
        <v>54</v>
      </c>
      <c r="J63">
        <f t="shared" si="20"/>
        <v>41</v>
      </c>
      <c r="K63">
        <f t="shared" si="21"/>
        <v>27</v>
      </c>
      <c r="L63">
        <f t="shared" si="22"/>
        <v>21</v>
      </c>
      <c r="M63">
        <f t="shared" si="23"/>
        <v>0</v>
      </c>
    </row>
    <row r="64" spans="1:14">
      <c r="A64">
        <v>2012</v>
      </c>
      <c r="B64" s="7">
        <v>1</v>
      </c>
      <c r="C64" s="2">
        <v>9</v>
      </c>
      <c r="D64" s="2">
        <v>9</v>
      </c>
      <c r="E64" s="2">
        <v>4</v>
      </c>
      <c r="F64" s="2">
        <v>22</v>
      </c>
      <c r="H64" s="4">
        <v>12</v>
      </c>
      <c r="I64" s="2">
        <f t="shared" si="19"/>
        <v>-5</v>
      </c>
      <c r="J64">
        <f t="shared" si="20"/>
        <v>20</v>
      </c>
      <c r="K64">
        <f t="shared" si="21"/>
        <v>-14</v>
      </c>
      <c r="L64">
        <f t="shared" si="22"/>
        <v>47</v>
      </c>
      <c r="M64">
        <f t="shared" si="23"/>
        <v>0</v>
      </c>
    </row>
    <row r="65" spans="1:6">
      <c r="B65" s="7">
        <v>2</v>
      </c>
      <c r="C65" s="2">
        <v>-1</v>
      </c>
      <c r="D65" s="2">
        <v>-25</v>
      </c>
      <c r="E65" s="2">
        <v>8</v>
      </c>
      <c r="F65" s="2">
        <v>-18</v>
      </c>
    </row>
    <row r="66" spans="1:6">
      <c r="B66" s="7">
        <v>3</v>
      </c>
      <c r="C66" s="2">
        <v>9</v>
      </c>
      <c r="D66" s="2">
        <v>-5</v>
      </c>
      <c r="E66" s="2">
        <v>6</v>
      </c>
      <c r="F66" s="2">
        <v>10</v>
      </c>
    </row>
    <row r="67" spans="1:6">
      <c r="B67" s="7">
        <v>4</v>
      </c>
      <c r="C67" s="2">
        <v>-1</v>
      </c>
      <c r="D67" s="2">
        <v>11</v>
      </c>
      <c r="E67" s="2">
        <v>10</v>
      </c>
      <c r="F67" s="2">
        <v>20</v>
      </c>
    </row>
    <row r="68" spans="1:6">
      <c r="B68" s="7">
        <v>5</v>
      </c>
      <c r="C68" s="2">
        <v>16</v>
      </c>
      <c r="D68" s="2">
        <v>12</v>
      </c>
      <c r="E68" s="2">
        <v>17</v>
      </c>
      <c r="F68" s="2">
        <v>45</v>
      </c>
    </row>
    <row r="69" spans="1:6">
      <c r="B69" s="7">
        <v>6</v>
      </c>
      <c r="C69" s="2">
        <v>-2</v>
      </c>
      <c r="D69" s="2">
        <v>-5</v>
      </c>
      <c r="E69" s="2">
        <v>2</v>
      </c>
      <c r="F69" s="2">
        <v>-5</v>
      </c>
    </row>
    <row r="70" spans="1:6">
      <c r="B70" s="7">
        <v>7</v>
      </c>
      <c r="C70" s="2">
        <v>30</v>
      </c>
      <c r="D70" s="2">
        <v>14</v>
      </c>
      <c r="E70" s="2">
        <v>10</v>
      </c>
      <c r="F70" s="2">
        <v>54</v>
      </c>
    </row>
    <row r="71" spans="1:6">
      <c r="B71" s="7">
        <v>8</v>
      </c>
      <c r="C71" s="2">
        <v>27</v>
      </c>
      <c r="D71" s="2">
        <v>-43</v>
      </c>
      <c r="E71" s="2">
        <v>-3</v>
      </c>
      <c r="F71" s="2">
        <v>-19</v>
      </c>
    </row>
    <row r="72" spans="1:6">
      <c r="B72" s="7">
        <v>9</v>
      </c>
      <c r="C72" s="2">
        <v>34</v>
      </c>
      <c r="D72" s="2">
        <v>-13</v>
      </c>
      <c r="E72" s="2">
        <v>16</v>
      </c>
      <c r="F72" s="2">
        <v>37</v>
      </c>
    </row>
    <row r="73" spans="1:6">
      <c r="B73" s="7">
        <v>10</v>
      </c>
      <c r="C73" s="2">
        <v>28</v>
      </c>
      <c r="D73" s="2">
        <v>-7</v>
      </c>
      <c r="E73" s="2">
        <v>8</v>
      </c>
      <c r="F73" s="2">
        <v>29</v>
      </c>
    </row>
    <row r="74" spans="1:6">
      <c r="B74" s="7">
        <v>11</v>
      </c>
      <c r="C74" s="2">
        <v>23</v>
      </c>
      <c r="D74" s="2">
        <v>-2</v>
      </c>
      <c r="E74" s="2">
        <v>6</v>
      </c>
      <c r="F74" s="2">
        <v>27</v>
      </c>
    </row>
    <row r="75" spans="1:6">
      <c r="B75" s="7">
        <v>12</v>
      </c>
      <c r="C75" s="2">
        <v>18</v>
      </c>
      <c r="D75" s="2">
        <v>-34</v>
      </c>
      <c r="E75" s="2">
        <v>2</v>
      </c>
      <c r="F75" s="2">
        <v>-14</v>
      </c>
    </row>
    <row r="76" spans="1:6">
      <c r="A76">
        <v>2013</v>
      </c>
      <c r="B76" s="7">
        <v>1</v>
      </c>
      <c r="C76" s="2">
        <v>2</v>
      </c>
      <c r="D76" s="2">
        <v>-2</v>
      </c>
      <c r="E76" s="2">
        <v>39</v>
      </c>
      <c r="F76" s="2">
        <v>39</v>
      </c>
    </row>
    <row r="77" spans="1:6">
      <c r="B77" s="7">
        <v>2</v>
      </c>
      <c r="C77" s="2">
        <v>9</v>
      </c>
      <c r="D77" s="2">
        <v>-16</v>
      </c>
      <c r="E77" s="2">
        <v>3</v>
      </c>
      <c r="F77" s="2">
        <v>-4</v>
      </c>
    </row>
    <row r="78" spans="1:6">
      <c r="B78" s="7">
        <v>3</v>
      </c>
      <c r="C78" s="2">
        <v>7</v>
      </c>
      <c r="D78" s="2">
        <v>1</v>
      </c>
      <c r="E78" s="2">
        <v>-1</v>
      </c>
      <c r="F78" s="2">
        <v>7</v>
      </c>
    </row>
    <row r="79" spans="1:6">
      <c r="B79" s="7">
        <v>4</v>
      </c>
      <c r="C79" s="2">
        <v>7</v>
      </c>
      <c r="D79" s="2">
        <v>0</v>
      </c>
      <c r="E79" s="2">
        <v>19</v>
      </c>
      <c r="F79" s="2">
        <v>26</v>
      </c>
    </row>
    <row r="80" spans="1:6">
      <c r="B80" s="7">
        <v>5</v>
      </c>
      <c r="C80" s="2">
        <v>29</v>
      </c>
      <c r="D80" s="2">
        <v>19</v>
      </c>
      <c r="E80" s="2">
        <v>13</v>
      </c>
      <c r="F80" s="2">
        <v>61</v>
      </c>
    </row>
    <row r="81" spans="1:6">
      <c r="B81" s="7">
        <v>6</v>
      </c>
      <c r="C81" s="2">
        <v>19</v>
      </c>
      <c r="D81" s="2">
        <v>11</v>
      </c>
      <c r="E81" s="2">
        <v>-5</v>
      </c>
      <c r="F81" s="2">
        <v>25</v>
      </c>
    </row>
    <row r="82" spans="1:6">
      <c r="B82" s="7">
        <v>7</v>
      </c>
      <c r="C82" s="2">
        <v>24</v>
      </c>
      <c r="D82" s="2">
        <v>-21</v>
      </c>
      <c r="E82" s="2">
        <v>2</v>
      </c>
      <c r="F82" s="2">
        <v>5</v>
      </c>
    </row>
    <row r="83" spans="1:6">
      <c r="B83" s="7">
        <v>8</v>
      </c>
      <c r="C83" s="2">
        <v>32</v>
      </c>
      <c r="D83" s="2">
        <v>-1</v>
      </c>
      <c r="E83" s="2">
        <v>-4</v>
      </c>
      <c r="F83" s="2">
        <v>27</v>
      </c>
    </row>
    <row r="84" spans="1:6">
      <c r="B84" s="7">
        <v>9</v>
      </c>
      <c r="C84" s="2">
        <v>13</v>
      </c>
      <c r="D84" s="2">
        <v>-28</v>
      </c>
      <c r="E84" s="2">
        <v>8</v>
      </c>
      <c r="F84" s="2">
        <v>-7</v>
      </c>
    </row>
    <row r="85" spans="1:6">
      <c r="B85" s="7">
        <v>10</v>
      </c>
      <c r="C85" s="2">
        <v>10</v>
      </c>
      <c r="D85" s="2">
        <v>-8</v>
      </c>
      <c r="E85" s="2">
        <v>2</v>
      </c>
      <c r="F85" s="2">
        <v>4</v>
      </c>
    </row>
    <row r="86" spans="1:6">
      <c r="B86" s="7">
        <v>11</v>
      </c>
      <c r="C86" s="2">
        <v>10</v>
      </c>
      <c r="D86" s="2">
        <v>3</v>
      </c>
      <c r="E86" s="2">
        <v>8</v>
      </c>
      <c r="F86" s="2">
        <v>21</v>
      </c>
    </row>
    <row r="87" spans="1:6">
      <c r="B87" s="7">
        <v>12</v>
      </c>
      <c r="C87" s="2">
        <v>9</v>
      </c>
      <c r="D87" s="2">
        <v>26</v>
      </c>
      <c r="E87" s="2">
        <v>12</v>
      </c>
      <c r="F87" s="2">
        <v>47</v>
      </c>
    </row>
    <row r="88" spans="1:6">
      <c r="A88">
        <v>2014</v>
      </c>
      <c r="B88" s="7">
        <v>1</v>
      </c>
      <c r="C88" s="2">
        <v>14</v>
      </c>
      <c r="D88" s="2">
        <v>-4</v>
      </c>
      <c r="E88" s="2">
        <v>25</v>
      </c>
      <c r="F88" s="2">
        <v>35</v>
      </c>
    </row>
    <row r="89" spans="1:6">
      <c r="B89" s="7">
        <v>2</v>
      </c>
      <c r="C89" s="2">
        <v>3</v>
      </c>
      <c r="D89" s="2">
        <v>16</v>
      </c>
      <c r="E89" s="2">
        <v>8</v>
      </c>
      <c r="F89" s="2">
        <v>27</v>
      </c>
    </row>
    <row r="90" spans="1:6">
      <c r="B90" s="7">
        <v>3</v>
      </c>
      <c r="C90" s="2">
        <v>18</v>
      </c>
      <c r="D90" s="2">
        <v>4</v>
      </c>
      <c r="E90" s="2">
        <v>10</v>
      </c>
      <c r="F90" s="2">
        <v>32</v>
      </c>
    </row>
    <row r="91" spans="1:6">
      <c r="B91" s="7">
        <v>4</v>
      </c>
      <c r="C91" s="2">
        <v>15</v>
      </c>
      <c r="D91" s="2">
        <v>24</v>
      </c>
      <c r="E91" s="2">
        <v>5</v>
      </c>
      <c r="F91" s="2">
        <v>44</v>
      </c>
    </row>
    <row r="92" spans="1:6">
      <c r="B92" s="7">
        <v>5</v>
      </c>
      <c r="C92" s="2">
        <v>19</v>
      </c>
      <c r="D92" s="2">
        <v>-3</v>
      </c>
      <c r="E92" s="2">
        <v>10</v>
      </c>
      <c r="F92" s="2">
        <v>26</v>
      </c>
    </row>
    <row r="93" spans="1:6">
      <c r="B93" s="7">
        <v>6</v>
      </c>
      <c r="C93" s="2">
        <v>40</v>
      </c>
      <c r="D93" s="2">
        <v>2</v>
      </c>
      <c r="E93" s="2">
        <v>14</v>
      </c>
      <c r="F93" s="2">
        <v>56</v>
      </c>
    </row>
    <row r="94" spans="1:6">
      <c r="B94" s="7">
        <v>7</v>
      </c>
      <c r="C94" s="2">
        <v>21</v>
      </c>
      <c r="D94" s="2">
        <v>-22</v>
      </c>
      <c r="E94" s="2">
        <v>8</v>
      </c>
      <c r="F94" s="2">
        <v>7</v>
      </c>
    </row>
    <row r="95" spans="1:6">
      <c r="B95" s="7">
        <v>8</v>
      </c>
      <c r="C95" s="2">
        <v>2</v>
      </c>
      <c r="D95" s="2">
        <v>-45</v>
      </c>
      <c r="E95" s="2">
        <v>4</v>
      </c>
      <c r="F95" s="2">
        <v>-39</v>
      </c>
    </row>
    <row r="96" spans="1:6">
      <c r="B96" s="7">
        <v>9</v>
      </c>
      <c r="C96" s="2">
        <v>21</v>
      </c>
      <c r="D96" s="2">
        <v>-12</v>
      </c>
      <c r="E96" s="2">
        <v>7</v>
      </c>
      <c r="F96" s="2">
        <v>16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9"/>
  <sheetViews>
    <sheetView topLeftCell="A8" workbookViewId="0">
      <selection activeCell="T17" sqref="T17"/>
    </sheetView>
  </sheetViews>
  <sheetFormatPr defaultRowHeight="13.2"/>
  <cols>
    <col min="2" max="2" width="6.44140625" customWidth="1"/>
    <col min="7" max="7" width="5.6640625" customWidth="1"/>
    <col min="13" max="13" width="9.109375" customWidth="1"/>
    <col min="14" max="14" width="5.6640625" customWidth="1"/>
    <col min="15" max="15" width="23.33203125" customWidth="1"/>
  </cols>
  <sheetData>
    <row r="1" spans="1:20">
      <c r="A1" s="3" t="s">
        <v>12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4</v>
      </c>
      <c r="D4" s="2">
        <v>2</v>
      </c>
      <c r="E4" s="2">
        <v>-2</v>
      </c>
      <c r="F4" s="2">
        <v>4</v>
      </c>
      <c r="H4" s="4">
        <v>1</v>
      </c>
      <c r="I4" s="2">
        <f>C40</f>
        <v>-15</v>
      </c>
      <c r="J4">
        <f>C52</f>
        <v>-7</v>
      </c>
      <c r="K4">
        <f>C64</f>
        <v>-3</v>
      </c>
      <c r="L4">
        <f>C76</f>
        <v>-12</v>
      </c>
      <c r="M4">
        <f>C88</f>
        <v>-5</v>
      </c>
    </row>
    <row r="5" spans="1:20">
      <c r="B5" s="1">
        <v>2</v>
      </c>
      <c r="C5" s="2">
        <v>-2</v>
      </c>
      <c r="D5" s="2">
        <v>-7</v>
      </c>
      <c r="E5" s="2">
        <v>5</v>
      </c>
      <c r="F5" s="2">
        <v>-4</v>
      </c>
      <c r="H5" s="4">
        <v>2</v>
      </c>
      <c r="I5" s="2">
        <f t="shared" ref="I5:I15" si="0">C41</f>
        <v>7</v>
      </c>
      <c r="J5">
        <f t="shared" ref="J5:J15" si="1">C53</f>
        <v>-4</v>
      </c>
      <c r="K5">
        <f t="shared" ref="K5:K15" si="2">C65</f>
        <v>-9</v>
      </c>
      <c r="L5">
        <f t="shared" ref="L5:L15" si="3">C77</f>
        <v>-9</v>
      </c>
      <c r="M5">
        <f t="shared" ref="M5:M15" si="4">C89</f>
        <v>-3</v>
      </c>
    </row>
    <row r="6" spans="1:20">
      <c r="B6" s="1">
        <v>3</v>
      </c>
      <c r="C6" s="2">
        <v>5</v>
      </c>
      <c r="D6" s="2">
        <v>2</v>
      </c>
      <c r="E6" s="2">
        <v>1</v>
      </c>
      <c r="F6" s="2">
        <v>8</v>
      </c>
      <c r="H6" s="4">
        <v>3</v>
      </c>
      <c r="I6" s="2">
        <f t="shared" si="0"/>
        <v>13</v>
      </c>
      <c r="J6">
        <f t="shared" si="1"/>
        <v>-4</v>
      </c>
      <c r="K6">
        <f t="shared" si="2"/>
        <v>-1</v>
      </c>
      <c r="L6">
        <f t="shared" si="3"/>
        <v>-13</v>
      </c>
      <c r="M6">
        <f t="shared" si="4"/>
        <v>13</v>
      </c>
    </row>
    <row r="7" spans="1:20">
      <c r="B7" s="1">
        <v>4</v>
      </c>
      <c r="C7" s="2">
        <v>11</v>
      </c>
      <c r="D7" s="2">
        <v>-21</v>
      </c>
      <c r="E7" s="2">
        <v>2</v>
      </c>
      <c r="F7" s="2">
        <v>-8</v>
      </c>
      <c r="H7" s="4">
        <v>4</v>
      </c>
      <c r="I7" s="2">
        <f t="shared" si="0"/>
        <v>10</v>
      </c>
      <c r="J7">
        <f t="shared" si="1"/>
        <v>-4</v>
      </c>
      <c r="K7">
        <f t="shared" si="2"/>
        <v>9</v>
      </c>
      <c r="L7">
        <f t="shared" si="3"/>
        <v>1</v>
      </c>
      <c r="M7">
        <f t="shared" si="4"/>
        <v>1</v>
      </c>
    </row>
    <row r="8" spans="1:20">
      <c r="B8" s="1">
        <v>5</v>
      </c>
      <c r="C8" s="2">
        <v>15</v>
      </c>
      <c r="D8" s="2">
        <v>17</v>
      </c>
      <c r="E8" s="2">
        <v>8</v>
      </c>
      <c r="F8" s="2">
        <v>40</v>
      </c>
      <c r="H8" s="4">
        <v>5</v>
      </c>
      <c r="I8" s="2">
        <f t="shared" si="0"/>
        <v>5</v>
      </c>
      <c r="J8">
        <f t="shared" si="1"/>
        <v>-9</v>
      </c>
      <c r="K8">
        <f t="shared" si="2"/>
        <v>4</v>
      </c>
      <c r="L8">
        <f t="shared" si="3"/>
        <v>1</v>
      </c>
      <c r="M8">
        <f t="shared" si="4"/>
        <v>-1</v>
      </c>
    </row>
    <row r="9" spans="1:20">
      <c r="B9" s="1">
        <v>6</v>
      </c>
      <c r="C9" s="2">
        <v>9</v>
      </c>
      <c r="D9" s="2">
        <v>7</v>
      </c>
      <c r="E9" s="2">
        <v>3</v>
      </c>
      <c r="F9" s="2">
        <v>19</v>
      </c>
      <c r="H9" s="4">
        <v>6</v>
      </c>
      <c r="I9" s="2">
        <f t="shared" si="0"/>
        <v>6</v>
      </c>
      <c r="J9">
        <f t="shared" si="1"/>
        <v>5</v>
      </c>
      <c r="K9">
        <f t="shared" si="2"/>
        <v>2</v>
      </c>
      <c r="L9">
        <f t="shared" si="3"/>
        <v>4</v>
      </c>
      <c r="M9">
        <f t="shared" si="4"/>
        <v>5</v>
      </c>
    </row>
    <row r="10" spans="1:20">
      <c r="B10" s="1">
        <v>7</v>
      </c>
      <c r="C10" s="2">
        <v>-2</v>
      </c>
      <c r="D10" s="2">
        <v>-2</v>
      </c>
      <c r="E10" s="2">
        <v>-2</v>
      </c>
      <c r="F10" s="2">
        <v>-6</v>
      </c>
      <c r="H10" s="4">
        <v>7</v>
      </c>
      <c r="I10" s="2">
        <f t="shared" si="0"/>
        <v>-2</v>
      </c>
      <c r="J10">
        <f t="shared" si="1"/>
        <v>6</v>
      </c>
      <c r="K10">
        <f t="shared" si="2"/>
        <v>1</v>
      </c>
      <c r="L10">
        <f t="shared" si="3"/>
        <v>6</v>
      </c>
      <c r="M10">
        <f t="shared" si="4"/>
        <v>-1</v>
      </c>
    </row>
    <row r="11" spans="1:20">
      <c r="B11" s="1">
        <v>8</v>
      </c>
      <c r="C11" s="2">
        <v>9</v>
      </c>
      <c r="D11" s="2">
        <v>-59</v>
      </c>
      <c r="E11" s="2">
        <v>11</v>
      </c>
      <c r="F11" s="2">
        <v>-39</v>
      </c>
      <c r="H11" s="4">
        <v>8</v>
      </c>
      <c r="I11" s="2">
        <f t="shared" si="0"/>
        <v>5</v>
      </c>
      <c r="J11">
        <f t="shared" si="1"/>
        <v>-1</v>
      </c>
      <c r="K11">
        <f t="shared" si="2"/>
        <v>4</v>
      </c>
      <c r="L11">
        <f t="shared" si="3"/>
        <v>-11</v>
      </c>
      <c r="M11">
        <f t="shared" si="4"/>
        <v>1</v>
      </c>
    </row>
    <row r="12" spans="1:20">
      <c r="B12" s="1">
        <v>9</v>
      </c>
      <c r="C12" s="2">
        <v>3</v>
      </c>
      <c r="D12" s="2">
        <v>-10</v>
      </c>
      <c r="E12" s="2">
        <v>6</v>
      </c>
      <c r="F12" s="2">
        <v>-1</v>
      </c>
      <c r="H12" s="4">
        <v>9</v>
      </c>
      <c r="I12" s="2">
        <f t="shared" si="0"/>
        <v>3</v>
      </c>
      <c r="J12">
        <f t="shared" si="1"/>
        <v>-2</v>
      </c>
      <c r="K12">
        <f t="shared" si="2"/>
        <v>8</v>
      </c>
      <c r="L12">
        <f t="shared" si="3"/>
        <v>-7</v>
      </c>
      <c r="M12">
        <f t="shared" si="4"/>
        <v>-4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7</v>
      </c>
      <c r="D13" s="2">
        <v>-6</v>
      </c>
      <c r="E13" s="2">
        <v>0</v>
      </c>
      <c r="F13" s="2">
        <v>1</v>
      </c>
      <c r="H13" s="4">
        <v>10</v>
      </c>
      <c r="I13" s="2">
        <f t="shared" si="0"/>
        <v>-6</v>
      </c>
      <c r="J13">
        <f t="shared" si="1"/>
        <v>-11</v>
      </c>
      <c r="K13">
        <f t="shared" si="2"/>
        <v>-5</v>
      </c>
      <c r="L13">
        <f t="shared" si="3"/>
        <v>-2</v>
      </c>
      <c r="M13">
        <f t="shared" si="4"/>
        <v>0</v>
      </c>
      <c r="O13" s="1" t="s">
        <v>5</v>
      </c>
      <c r="P13" s="2">
        <f>I4+I5+I6+I7+I8+I9+I10+I11+I12</f>
        <v>32</v>
      </c>
      <c r="Q13" s="2">
        <f t="shared" ref="Q13:T13" si="5">J4+J5+J6+J7+J8+J9+J10+J11+J12</f>
        <v>-20</v>
      </c>
      <c r="R13" s="2">
        <f t="shared" si="5"/>
        <v>15</v>
      </c>
      <c r="S13" s="2">
        <f t="shared" si="5"/>
        <v>-40</v>
      </c>
      <c r="T13" s="2">
        <f t="shared" si="5"/>
        <v>6</v>
      </c>
    </row>
    <row r="14" spans="1:20">
      <c r="B14" s="1">
        <v>11</v>
      </c>
      <c r="C14" s="2">
        <v>-3</v>
      </c>
      <c r="D14" s="2">
        <v>-30</v>
      </c>
      <c r="E14" s="2">
        <v>-3</v>
      </c>
      <c r="F14" s="2">
        <v>-36</v>
      </c>
      <c r="H14" s="4">
        <v>11</v>
      </c>
      <c r="I14" s="2">
        <f t="shared" si="0"/>
        <v>-4</v>
      </c>
      <c r="J14">
        <f t="shared" si="1"/>
        <v>-1</v>
      </c>
      <c r="K14">
        <f t="shared" si="2"/>
        <v>-2</v>
      </c>
      <c r="L14">
        <f t="shared" si="3"/>
        <v>7</v>
      </c>
      <c r="M14">
        <f t="shared" si="4"/>
        <v>0</v>
      </c>
      <c r="O14" s="1" t="s">
        <v>0</v>
      </c>
      <c r="P14" s="2">
        <f>I20+I21+I22+I23+I24+I25+I26+I27+I28</f>
        <v>-75</v>
      </c>
      <c r="Q14" s="2">
        <f t="shared" ref="Q14:T14" si="6">J20+J21+J22+J23+J24+J25+J26+J27+J28</f>
        <v>-102</v>
      </c>
      <c r="R14" s="2">
        <f t="shared" si="6"/>
        <v>-74</v>
      </c>
      <c r="S14" s="2">
        <f t="shared" si="6"/>
        <v>-148</v>
      </c>
      <c r="T14" s="2">
        <f t="shared" si="6"/>
        <v>-131</v>
      </c>
    </row>
    <row r="15" spans="1:20">
      <c r="B15" s="1">
        <v>12</v>
      </c>
      <c r="C15" s="2">
        <v>12</v>
      </c>
      <c r="D15" s="2">
        <v>2</v>
      </c>
      <c r="E15" s="2">
        <v>12</v>
      </c>
      <c r="F15" s="2">
        <v>26</v>
      </c>
      <c r="H15" s="4">
        <v>12</v>
      </c>
      <c r="I15" s="2">
        <f t="shared" si="0"/>
        <v>6</v>
      </c>
      <c r="J15">
        <f t="shared" si="1"/>
        <v>6</v>
      </c>
      <c r="K15">
        <f t="shared" si="2"/>
        <v>-13</v>
      </c>
      <c r="L15">
        <f t="shared" si="3"/>
        <v>1</v>
      </c>
      <c r="M15">
        <f t="shared" si="4"/>
        <v>0</v>
      </c>
      <c r="O15" s="1" t="s">
        <v>6</v>
      </c>
      <c r="P15" s="2">
        <f>I37+I38+I39+I40+I41+I42+I43+I44+I45</f>
        <v>86</v>
      </c>
      <c r="Q15" s="2">
        <f t="shared" ref="Q15:T15" si="7">J37+J38+J39+J40+J41+J42+J43+J44+J45</f>
        <v>107</v>
      </c>
      <c r="R15" s="2">
        <f t="shared" si="7"/>
        <v>152</v>
      </c>
      <c r="S15" s="2">
        <f t="shared" si="7"/>
        <v>103</v>
      </c>
      <c r="T15" s="2">
        <f t="shared" si="7"/>
        <v>113</v>
      </c>
    </row>
    <row r="16" spans="1:20">
      <c r="A16">
        <v>2008</v>
      </c>
      <c r="B16" s="1">
        <v>1</v>
      </c>
      <c r="C16" s="2">
        <v>-1</v>
      </c>
      <c r="D16" s="2">
        <v>-7</v>
      </c>
      <c r="E16" s="2">
        <v>3</v>
      </c>
      <c r="F16" s="2">
        <v>-5</v>
      </c>
      <c r="J16" s="2"/>
      <c r="K16" s="2"/>
      <c r="L16" s="2"/>
      <c r="M16" s="2"/>
      <c r="N16" s="2"/>
      <c r="O16" s="1" t="s">
        <v>7</v>
      </c>
      <c r="P16" s="2">
        <f>I53+I54+I55+I56+I57+I58+I59+I60+I61</f>
        <v>43</v>
      </c>
      <c r="Q16" s="2">
        <f t="shared" ref="Q16:S16" si="8">J53+J54+J55+J56+J57+J58+J59+J60+J61</f>
        <v>-15</v>
      </c>
      <c r="R16" s="2">
        <f t="shared" si="8"/>
        <v>93</v>
      </c>
      <c r="S16" s="2">
        <f t="shared" si="8"/>
        <v>-85</v>
      </c>
      <c r="T16" s="2">
        <f>M53+M54+M55+M56+M57+M58+M59+M60+M61</f>
        <v>-12</v>
      </c>
    </row>
    <row r="17" spans="1:14">
      <c r="B17" s="1">
        <v>2</v>
      </c>
      <c r="C17" s="2">
        <v>-3</v>
      </c>
      <c r="D17" s="2">
        <v>17</v>
      </c>
      <c r="E17" s="2">
        <v>1</v>
      </c>
      <c r="F17" s="2">
        <v>15</v>
      </c>
    </row>
    <row r="18" spans="1:14">
      <c r="B18" s="1">
        <v>3</v>
      </c>
      <c r="C18" s="2">
        <v>8</v>
      </c>
      <c r="D18" s="2">
        <v>6</v>
      </c>
      <c r="E18" s="2">
        <v>3</v>
      </c>
      <c r="F18" s="2">
        <v>17</v>
      </c>
      <c r="I18" s="1" t="s">
        <v>0</v>
      </c>
    </row>
    <row r="19" spans="1:14">
      <c r="B19" s="1">
        <v>4</v>
      </c>
      <c r="C19" s="2">
        <v>6</v>
      </c>
      <c r="D19" s="2">
        <v>12</v>
      </c>
      <c r="E19" s="2">
        <v>1</v>
      </c>
      <c r="F19" s="2">
        <v>19</v>
      </c>
      <c r="H19" s="2"/>
      <c r="I19" s="2">
        <v>2010</v>
      </c>
      <c r="J19" s="2">
        <v>2011</v>
      </c>
      <c r="K19" s="2">
        <v>2012</v>
      </c>
      <c r="L19" s="2">
        <v>2013</v>
      </c>
      <c r="M19" s="2">
        <v>2014</v>
      </c>
      <c r="N19" s="2"/>
    </row>
    <row r="20" spans="1:14">
      <c r="B20" s="1">
        <v>5</v>
      </c>
      <c r="C20" s="2">
        <v>-1</v>
      </c>
      <c r="D20" s="2">
        <v>14</v>
      </c>
      <c r="E20" s="2">
        <v>7</v>
      </c>
      <c r="F20" s="2">
        <v>20</v>
      </c>
      <c r="H20" s="4">
        <v>1</v>
      </c>
      <c r="I20" s="2">
        <f>D40</f>
        <v>6</v>
      </c>
      <c r="J20">
        <f>D52</f>
        <v>-8</v>
      </c>
      <c r="K20">
        <f>D64</f>
        <v>19</v>
      </c>
      <c r="L20">
        <f>D76</f>
        <v>-28</v>
      </c>
      <c r="M20">
        <f>D88</f>
        <v>-14</v>
      </c>
    </row>
    <row r="21" spans="1:14">
      <c r="B21" s="1">
        <v>6</v>
      </c>
      <c r="C21" s="2">
        <v>7</v>
      </c>
      <c r="D21" s="2">
        <v>30</v>
      </c>
      <c r="E21" s="2">
        <v>7</v>
      </c>
      <c r="F21" s="2">
        <v>44</v>
      </c>
      <c r="H21" s="4">
        <v>2</v>
      </c>
      <c r="I21" s="2">
        <f t="shared" ref="I21:I31" si="9">D41</f>
        <v>-12</v>
      </c>
      <c r="J21">
        <f t="shared" ref="J21:J31" si="10">D53</f>
        <v>-1</v>
      </c>
      <c r="K21">
        <f t="shared" ref="K21:K31" si="11">D65</f>
        <v>9</v>
      </c>
      <c r="L21">
        <f t="shared" ref="L21:L31" si="12">D77</f>
        <v>-18</v>
      </c>
      <c r="M21">
        <f t="shared" ref="M21:M31" si="13">D89</f>
        <v>10</v>
      </c>
    </row>
    <row r="22" spans="1:14">
      <c r="B22" s="1">
        <v>7</v>
      </c>
      <c r="C22" s="2">
        <v>4</v>
      </c>
      <c r="D22" s="2">
        <v>-17</v>
      </c>
      <c r="E22" s="2">
        <v>13</v>
      </c>
      <c r="F22" s="2">
        <v>0</v>
      </c>
      <c r="H22" s="4">
        <v>3</v>
      </c>
      <c r="I22" s="2">
        <f t="shared" si="9"/>
        <v>4</v>
      </c>
      <c r="J22">
        <f t="shared" si="10"/>
        <v>13</v>
      </c>
      <c r="K22">
        <f t="shared" si="11"/>
        <v>-20</v>
      </c>
      <c r="L22">
        <f t="shared" si="12"/>
        <v>-27</v>
      </c>
      <c r="M22">
        <f t="shared" si="13"/>
        <v>-31</v>
      </c>
    </row>
    <row r="23" spans="1:14">
      <c r="B23" s="1">
        <v>8</v>
      </c>
      <c r="C23" s="2">
        <v>2</v>
      </c>
      <c r="D23" s="2">
        <v>-45</v>
      </c>
      <c r="E23" s="2">
        <v>7</v>
      </c>
      <c r="F23" s="2">
        <v>-36</v>
      </c>
      <c r="H23" s="4">
        <v>4</v>
      </c>
      <c r="I23" s="2">
        <f t="shared" si="9"/>
        <v>16</v>
      </c>
      <c r="J23">
        <f t="shared" si="10"/>
        <v>-13</v>
      </c>
      <c r="K23">
        <f t="shared" si="11"/>
        <v>-11</v>
      </c>
      <c r="L23">
        <f t="shared" si="12"/>
        <v>2</v>
      </c>
      <c r="M23">
        <f t="shared" si="13"/>
        <v>-4</v>
      </c>
    </row>
    <row r="24" spans="1:14">
      <c r="B24" s="1">
        <v>9</v>
      </c>
      <c r="C24" s="2">
        <v>4</v>
      </c>
      <c r="D24" s="2">
        <v>-16</v>
      </c>
      <c r="E24" s="2">
        <v>30</v>
      </c>
      <c r="F24" s="2">
        <v>18</v>
      </c>
      <c r="H24" s="4">
        <v>5</v>
      </c>
      <c r="I24" s="2">
        <f t="shared" si="9"/>
        <v>-6</v>
      </c>
      <c r="J24">
        <f t="shared" si="10"/>
        <v>-17</v>
      </c>
      <c r="K24">
        <f t="shared" si="11"/>
        <v>6</v>
      </c>
      <c r="L24">
        <f t="shared" si="12"/>
        <v>25</v>
      </c>
      <c r="M24">
        <f t="shared" si="13"/>
        <v>10</v>
      </c>
    </row>
    <row r="25" spans="1:14">
      <c r="B25" s="1">
        <v>10</v>
      </c>
      <c r="C25" s="2">
        <v>-5</v>
      </c>
      <c r="D25" s="2">
        <v>-18</v>
      </c>
      <c r="E25" s="2">
        <v>27</v>
      </c>
      <c r="F25" s="2">
        <v>4</v>
      </c>
      <c r="H25" s="4">
        <v>6</v>
      </c>
      <c r="I25" s="2">
        <f t="shared" si="9"/>
        <v>-39</v>
      </c>
      <c r="J25">
        <f t="shared" si="10"/>
        <v>5</v>
      </c>
      <c r="K25">
        <f t="shared" si="11"/>
        <v>6</v>
      </c>
      <c r="L25">
        <f t="shared" si="12"/>
        <v>8</v>
      </c>
      <c r="M25">
        <f t="shared" si="13"/>
        <v>-22</v>
      </c>
    </row>
    <row r="26" spans="1:14">
      <c r="B26" s="1">
        <v>11</v>
      </c>
      <c r="C26" s="2">
        <v>-5</v>
      </c>
      <c r="D26" s="2">
        <v>-16</v>
      </c>
      <c r="E26" s="2">
        <v>3</v>
      </c>
      <c r="F26" s="2">
        <v>-18</v>
      </c>
      <c r="H26" s="4">
        <v>7</v>
      </c>
      <c r="I26" s="2">
        <f t="shared" si="9"/>
        <v>1</v>
      </c>
      <c r="J26">
        <f t="shared" si="10"/>
        <v>-2</v>
      </c>
      <c r="K26">
        <f t="shared" si="11"/>
        <v>-5</v>
      </c>
      <c r="L26">
        <f t="shared" si="12"/>
        <v>-19</v>
      </c>
      <c r="M26">
        <f t="shared" si="13"/>
        <v>13</v>
      </c>
    </row>
    <row r="27" spans="1:14">
      <c r="B27" s="1">
        <v>12</v>
      </c>
      <c r="C27" s="2">
        <v>5</v>
      </c>
      <c r="D27" s="2">
        <v>8</v>
      </c>
      <c r="E27" s="2">
        <v>2</v>
      </c>
      <c r="F27" s="2">
        <v>15</v>
      </c>
      <c r="H27" s="4">
        <v>8</v>
      </c>
      <c r="I27" s="2">
        <f t="shared" si="9"/>
        <v>-31</v>
      </c>
      <c r="J27">
        <f t="shared" si="10"/>
        <v>-79</v>
      </c>
      <c r="K27">
        <f t="shared" si="11"/>
        <v>-70</v>
      </c>
      <c r="L27">
        <f t="shared" si="12"/>
        <v>-61</v>
      </c>
      <c r="M27">
        <f t="shared" si="13"/>
        <v>-51</v>
      </c>
    </row>
    <row r="28" spans="1:14">
      <c r="A28">
        <v>2009</v>
      </c>
      <c r="B28" s="7">
        <v>1</v>
      </c>
      <c r="C28" s="2">
        <v>-5</v>
      </c>
      <c r="D28" s="2">
        <v>-7</v>
      </c>
      <c r="E28" s="2">
        <v>-7</v>
      </c>
      <c r="F28" s="2">
        <v>-19</v>
      </c>
      <c r="H28" s="4">
        <v>9</v>
      </c>
      <c r="I28" s="2">
        <f t="shared" si="9"/>
        <v>-14</v>
      </c>
      <c r="J28">
        <f t="shared" si="10"/>
        <v>0</v>
      </c>
      <c r="K28">
        <f t="shared" si="11"/>
        <v>-8</v>
      </c>
      <c r="L28">
        <f t="shared" si="12"/>
        <v>-30</v>
      </c>
      <c r="M28">
        <f t="shared" si="13"/>
        <v>-42</v>
      </c>
    </row>
    <row r="29" spans="1:14">
      <c r="B29" s="7">
        <v>2</v>
      </c>
      <c r="C29" s="2">
        <v>3</v>
      </c>
      <c r="D29" s="2">
        <v>-8</v>
      </c>
      <c r="E29" s="2">
        <v>14</v>
      </c>
      <c r="F29" s="2">
        <v>9</v>
      </c>
      <c r="H29" s="4">
        <v>10</v>
      </c>
      <c r="I29" s="2">
        <f t="shared" si="9"/>
        <v>-15</v>
      </c>
      <c r="J29">
        <f t="shared" si="10"/>
        <v>-20</v>
      </c>
      <c r="K29">
        <f t="shared" si="11"/>
        <v>-39</v>
      </c>
      <c r="L29">
        <f t="shared" si="12"/>
        <v>-26</v>
      </c>
      <c r="M29">
        <f t="shared" si="13"/>
        <v>0</v>
      </c>
    </row>
    <row r="30" spans="1:14">
      <c r="B30" s="7">
        <v>3</v>
      </c>
      <c r="C30" s="2">
        <v>1</v>
      </c>
      <c r="D30" s="2">
        <v>0</v>
      </c>
      <c r="E30" s="2">
        <v>7</v>
      </c>
      <c r="F30" s="2">
        <v>8</v>
      </c>
      <c r="H30" s="4">
        <v>11</v>
      </c>
      <c r="I30" s="2">
        <f t="shared" si="9"/>
        <v>-19</v>
      </c>
      <c r="J30">
        <f t="shared" si="10"/>
        <v>-12</v>
      </c>
      <c r="K30">
        <f t="shared" si="11"/>
        <v>-5</v>
      </c>
      <c r="L30">
        <f t="shared" si="12"/>
        <v>6</v>
      </c>
      <c r="M30">
        <f t="shared" si="13"/>
        <v>0</v>
      </c>
    </row>
    <row r="31" spans="1:14">
      <c r="B31" s="7">
        <v>4</v>
      </c>
      <c r="C31" s="2">
        <v>9</v>
      </c>
      <c r="D31" s="2">
        <v>-13</v>
      </c>
      <c r="E31" s="2">
        <v>-4</v>
      </c>
      <c r="F31" s="2">
        <v>-8</v>
      </c>
      <c r="H31" s="4">
        <v>12</v>
      </c>
      <c r="I31" s="2">
        <f t="shared" si="9"/>
        <v>-16</v>
      </c>
      <c r="J31">
        <f t="shared" si="10"/>
        <v>-47</v>
      </c>
      <c r="K31">
        <f t="shared" si="11"/>
        <v>-14</v>
      </c>
      <c r="L31">
        <f t="shared" si="12"/>
        <v>-5</v>
      </c>
      <c r="M31">
        <f t="shared" si="13"/>
        <v>0</v>
      </c>
    </row>
    <row r="32" spans="1:14">
      <c r="B32" s="7">
        <v>5</v>
      </c>
      <c r="C32" s="2">
        <v>12</v>
      </c>
      <c r="D32" s="2">
        <v>-2</v>
      </c>
      <c r="E32" s="2">
        <v>2</v>
      </c>
      <c r="F32" s="2">
        <v>12</v>
      </c>
    </row>
    <row r="33" spans="1:14">
      <c r="B33" s="7">
        <v>6</v>
      </c>
      <c r="C33" s="2">
        <v>0</v>
      </c>
      <c r="D33" s="2">
        <v>-7</v>
      </c>
      <c r="E33" s="2">
        <v>4</v>
      </c>
      <c r="F33" s="2">
        <v>-3</v>
      </c>
    </row>
    <row r="34" spans="1:14">
      <c r="B34" s="7">
        <v>7</v>
      </c>
      <c r="C34" s="2">
        <v>7</v>
      </c>
      <c r="D34" s="2">
        <v>-4</v>
      </c>
      <c r="E34" s="2">
        <v>1</v>
      </c>
      <c r="F34" s="2">
        <v>4</v>
      </c>
    </row>
    <row r="35" spans="1:14">
      <c r="B35" s="7">
        <v>8</v>
      </c>
      <c r="C35" s="2">
        <v>2</v>
      </c>
      <c r="D35" s="2">
        <v>-43</v>
      </c>
      <c r="E35" s="2">
        <v>-8</v>
      </c>
      <c r="F35" s="2">
        <v>-49</v>
      </c>
      <c r="I35" s="1" t="s">
        <v>6</v>
      </c>
    </row>
    <row r="36" spans="1:14">
      <c r="B36" s="7">
        <v>9</v>
      </c>
      <c r="C36" s="2">
        <v>1</v>
      </c>
      <c r="D36" s="2">
        <v>-19</v>
      </c>
      <c r="E36" s="2">
        <v>21</v>
      </c>
      <c r="F36" s="2">
        <v>3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-1</v>
      </c>
      <c r="D37" s="2">
        <v>-3</v>
      </c>
      <c r="E37" s="2">
        <v>18</v>
      </c>
      <c r="F37" s="2">
        <v>14</v>
      </c>
      <c r="H37" s="4">
        <v>1</v>
      </c>
      <c r="I37" s="2">
        <f>E40</f>
        <v>-2</v>
      </c>
      <c r="J37">
        <f>E52</f>
        <v>7</v>
      </c>
      <c r="K37">
        <f>E64</f>
        <v>8</v>
      </c>
      <c r="L37">
        <f>E76</f>
        <v>8</v>
      </c>
      <c r="M37">
        <f>E88</f>
        <v>20</v>
      </c>
    </row>
    <row r="38" spans="1:14">
      <c r="B38" s="7">
        <v>11</v>
      </c>
      <c r="C38" s="2">
        <v>2</v>
      </c>
      <c r="D38" s="2">
        <v>-20</v>
      </c>
      <c r="E38" s="2">
        <v>2</v>
      </c>
      <c r="F38" s="2">
        <v>-16</v>
      </c>
      <c r="H38" s="4">
        <v>2</v>
      </c>
      <c r="I38" s="2">
        <f t="shared" ref="I38:I48" si="14">E41</f>
        <v>6</v>
      </c>
      <c r="J38">
        <f t="shared" ref="J38:J48" si="15">E53</f>
        <v>9</v>
      </c>
      <c r="K38">
        <f t="shared" ref="K38:K48" si="16">E65</f>
        <v>5</v>
      </c>
      <c r="L38">
        <f t="shared" ref="L38:L48" si="17">E77</f>
        <v>9</v>
      </c>
      <c r="M38">
        <f t="shared" ref="M38:M48" si="18">E89</f>
        <v>3</v>
      </c>
    </row>
    <row r="39" spans="1:14">
      <c r="B39" s="7">
        <v>12</v>
      </c>
      <c r="C39" s="2">
        <v>13</v>
      </c>
      <c r="D39" s="2">
        <v>-17</v>
      </c>
      <c r="E39" s="2">
        <v>2</v>
      </c>
      <c r="F39" s="2">
        <v>-2</v>
      </c>
      <c r="H39" s="4">
        <v>3</v>
      </c>
      <c r="I39" s="2">
        <f t="shared" si="14"/>
        <v>9</v>
      </c>
      <c r="J39">
        <f t="shared" si="15"/>
        <v>10</v>
      </c>
      <c r="K39">
        <f t="shared" si="16"/>
        <v>13</v>
      </c>
      <c r="L39">
        <f t="shared" si="17"/>
        <v>0</v>
      </c>
      <c r="M39">
        <f t="shared" si="18"/>
        <v>13</v>
      </c>
    </row>
    <row r="40" spans="1:14">
      <c r="A40">
        <v>2010</v>
      </c>
      <c r="B40" s="7">
        <v>1</v>
      </c>
      <c r="C40" s="2">
        <v>-15</v>
      </c>
      <c r="D40" s="2">
        <v>6</v>
      </c>
      <c r="E40" s="2">
        <v>-2</v>
      </c>
      <c r="F40" s="2">
        <v>-11</v>
      </c>
      <c r="H40" s="4">
        <v>4</v>
      </c>
      <c r="I40" s="2">
        <f t="shared" si="14"/>
        <v>14</v>
      </c>
      <c r="J40">
        <f t="shared" si="15"/>
        <v>14</v>
      </c>
      <c r="K40">
        <f t="shared" si="16"/>
        <v>11</v>
      </c>
      <c r="L40">
        <f t="shared" si="17"/>
        <v>8</v>
      </c>
      <c r="M40">
        <f t="shared" si="18"/>
        <v>16</v>
      </c>
    </row>
    <row r="41" spans="1:14">
      <c r="B41" s="7">
        <v>2</v>
      </c>
      <c r="C41" s="2">
        <v>7</v>
      </c>
      <c r="D41" s="2">
        <v>-12</v>
      </c>
      <c r="E41" s="2">
        <v>6</v>
      </c>
      <c r="F41" s="2">
        <v>1</v>
      </c>
      <c r="H41" s="4">
        <v>5</v>
      </c>
      <c r="I41" s="2">
        <f t="shared" si="14"/>
        <v>9</v>
      </c>
      <c r="J41">
        <f t="shared" si="15"/>
        <v>12</v>
      </c>
      <c r="K41">
        <f t="shared" si="16"/>
        <v>11</v>
      </c>
      <c r="L41">
        <f t="shared" si="17"/>
        <v>20</v>
      </c>
      <c r="M41">
        <f t="shared" si="18"/>
        <v>13</v>
      </c>
    </row>
    <row r="42" spans="1:14">
      <c r="B42" s="7">
        <v>3</v>
      </c>
      <c r="C42" s="2">
        <v>13</v>
      </c>
      <c r="D42" s="2">
        <v>4</v>
      </c>
      <c r="E42" s="2">
        <v>9</v>
      </c>
      <c r="F42" s="2">
        <v>26</v>
      </c>
      <c r="H42" s="4">
        <v>6</v>
      </c>
      <c r="I42" s="2">
        <f t="shared" si="14"/>
        <v>13</v>
      </c>
      <c r="J42">
        <f t="shared" si="15"/>
        <v>30</v>
      </c>
      <c r="K42">
        <f t="shared" si="16"/>
        <v>21</v>
      </c>
      <c r="L42">
        <f t="shared" si="17"/>
        <v>27</v>
      </c>
      <c r="M42">
        <f t="shared" si="18"/>
        <v>5</v>
      </c>
    </row>
    <row r="43" spans="1:14">
      <c r="B43" s="7">
        <v>4</v>
      </c>
      <c r="C43" s="2">
        <v>10</v>
      </c>
      <c r="D43" s="2">
        <v>16</v>
      </c>
      <c r="E43" s="2">
        <v>14</v>
      </c>
      <c r="F43" s="2">
        <v>40</v>
      </c>
      <c r="H43" s="4">
        <v>7</v>
      </c>
      <c r="I43" s="2">
        <f t="shared" si="14"/>
        <v>27</v>
      </c>
      <c r="J43">
        <f t="shared" si="15"/>
        <v>22</v>
      </c>
      <c r="K43">
        <f t="shared" si="16"/>
        <v>11</v>
      </c>
      <c r="L43">
        <f t="shared" si="17"/>
        <v>5</v>
      </c>
      <c r="M43">
        <f t="shared" si="18"/>
        <v>18</v>
      </c>
    </row>
    <row r="44" spans="1:14">
      <c r="B44" s="7">
        <v>5</v>
      </c>
      <c r="C44" s="2">
        <v>5</v>
      </c>
      <c r="D44" s="2">
        <v>-6</v>
      </c>
      <c r="E44" s="2">
        <v>9</v>
      </c>
      <c r="F44" s="2">
        <v>8</v>
      </c>
      <c r="H44" s="4">
        <v>8</v>
      </c>
      <c r="I44" s="2">
        <f t="shared" si="14"/>
        <v>-10</v>
      </c>
      <c r="J44">
        <f t="shared" si="15"/>
        <v>5</v>
      </c>
      <c r="K44">
        <f t="shared" si="16"/>
        <v>17</v>
      </c>
      <c r="L44">
        <f t="shared" si="17"/>
        <v>16</v>
      </c>
      <c r="M44">
        <f t="shared" si="18"/>
        <v>-7</v>
      </c>
    </row>
    <row r="45" spans="1:14">
      <c r="B45" s="7">
        <v>6</v>
      </c>
      <c r="C45" s="2">
        <v>6</v>
      </c>
      <c r="D45" s="2">
        <v>-39</v>
      </c>
      <c r="E45" s="2">
        <v>13</v>
      </c>
      <c r="F45" s="2">
        <v>-20</v>
      </c>
      <c r="H45" s="4">
        <v>9</v>
      </c>
      <c r="I45" s="2">
        <f t="shared" si="14"/>
        <v>20</v>
      </c>
      <c r="J45">
        <f t="shared" si="15"/>
        <v>-2</v>
      </c>
      <c r="K45">
        <f t="shared" si="16"/>
        <v>55</v>
      </c>
      <c r="L45">
        <f t="shared" si="17"/>
        <v>10</v>
      </c>
      <c r="M45">
        <f t="shared" si="18"/>
        <v>32</v>
      </c>
    </row>
    <row r="46" spans="1:14">
      <c r="B46" s="7">
        <v>7</v>
      </c>
      <c r="C46" s="2">
        <v>-2</v>
      </c>
      <c r="D46" s="2">
        <v>1</v>
      </c>
      <c r="E46" s="2">
        <v>27</v>
      </c>
      <c r="F46" s="2">
        <v>26</v>
      </c>
      <c r="H46" s="4">
        <v>10</v>
      </c>
      <c r="I46" s="2">
        <f t="shared" si="14"/>
        <v>17</v>
      </c>
      <c r="J46">
        <f t="shared" si="15"/>
        <v>23</v>
      </c>
      <c r="K46">
        <f t="shared" si="16"/>
        <v>21</v>
      </c>
      <c r="L46">
        <f t="shared" si="17"/>
        <v>17</v>
      </c>
      <c r="M46">
        <f t="shared" si="18"/>
        <v>0</v>
      </c>
    </row>
    <row r="47" spans="1:14">
      <c r="B47" s="7">
        <v>8</v>
      </c>
      <c r="C47" s="2">
        <v>5</v>
      </c>
      <c r="D47" s="2">
        <v>-31</v>
      </c>
      <c r="E47" s="2">
        <v>-10</v>
      </c>
      <c r="F47" s="2">
        <v>-36</v>
      </c>
      <c r="H47" s="4">
        <v>11</v>
      </c>
      <c r="I47" s="2">
        <f t="shared" si="14"/>
        <v>10</v>
      </c>
      <c r="J47">
        <f t="shared" si="15"/>
        <v>19</v>
      </c>
      <c r="K47">
        <f t="shared" si="16"/>
        <v>13</v>
      </c>
      <c r="L47">
        <f t="shared" si="17"/>
        <v>12</v>
      </c>
      <c r="M47">
        <f t="shared" si="18"/>
        <v>0</v>
      </c>
    </row>
    <row r="48" spans="1:14">
      <c r="B48" s="7">
        <v>9</v>
      </c>
      <c r="C48" s="2">
        <v>3</v>
      </c>
      <c r="D48" s="2">
        <v>-14</v>
      </c>
      <c r="E48" s="2">
        <v>20</v>
      </c>
      <c r="F48" s="2">
        <v>9</v>
      </c>
      <c r="H48" s="4">
        <v>12</v>
      </c>
      <c r="I48" s="2">
        <f t="shared" si="14"/>
        <v>7</v>
      </c>
      <c r="J48">
        <f t="shared" si="15"/>
        <v>12</v>
      </c>
      <c r="K48">
        <f t="shared" si="16"/>
        <v>7</v>
      </c>
      <c r="L48">
        <f t="shared" si="17"/>
        <v>9</v>
      </c>
      <c r="M48">
        <f t="shared" si="18"/>
        <v>0</v>
      </c>
    </row>
    <row r="49" spans="1:14">
      <c r="B49" s="7">
        <v>10</v>
      </c>
      <c r="C49" s="2">
        <v>-6</v>
      </c>
      <c r="D49" s="2">
        <v>-15</v>
      </c>
      <c r="E49" s="2">
        <v>17</v>
      </c>
      <c r="F49" s="2">
        <v>-4</v>
      </c>
    </row>
    <row r="50" spans="1:14">
      <c r="B50" s="7">
        <v>11</v>
      </c>
      <c r="C50" s="2">
        <v>-4</v>
      </c>
      <c r="D50" s="2">
        <v>-19</v>
      </c>
      <c r="E50" s="2">
        <v>10</v>
      </c>
      <c r="F50" s="2">
        <v>-13</v>
      </c>
    </row>
    <row r="51" spans="1:14">
      <c r="B51" s="7">
        <v>12</v>
      </c>
      <c r="C51" s="2">
        <v>6</v>
      </c>
      <c r="D51" s="2">
        <v>-16</v>
      </c>
      <c r="E51" s="2">
        <v>7</v>
      </c>
      <c r="F51" s="2">
        <v>-3</v>
      </c>
      <c r="I51" s="1" t="s">
        <v>2</v>
      </c>
    </row>
    <row r="52" spans="1:14">
      <c r="A52">
        <v>2011</v>
      </c>
      <c r="B52" s="7">
        <v>1</v>
      </c>
      <c r="C52" s="2">
        <v>-7</v>
      </c>
      <c r="D52" s="2">
        <v>-8</v>
      </c>
      <c r="E52" s="2">
        <v>7</v>
      </c>
      <c r="F52" s="2">
        <v>-8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-4</v>
      </c>
      <c r="D53" s="2">
        <v>-1</v>
      </c>
      <c r="E53" s="2">
        <v>9</v>
      </c>
      <c r="F53" s="2">
        <v>4</v>
      </c>
      <c r="H53" s="4">
        <v>1</v>
      </c>
      <c r="I53" s="2">
        <f>F40</f>
        <v>-11</v>
      </c>
      <c r="J53">
        <f>F52</f>
        <v>-8</v>
      </c>
      <c r="K53">
        <f>F64</f>
        <v>24</v>
      </c>
      <c r="L53">
        <f>F76</f>
        <v>-32</v>
      </c>
      <c r="M53">
        <f>F88</f>
        <v>1</v>
      </c>
    </row>
    <row r="54" spans="1:14">
      <c r="B54" s="7">
        <v>3</v>
      </c>
      <c r="C54" s="2">
        <v>-4</v>
      </c>
      <c r="D54" s="2">
        <v>13</v>
      </c>
      <c r="E54" s="2">
        <v>10</v>
      </c>
      <c r="F54" s="2">
        <v>19</v>
      </c>
      <c r="H54" s="4">
        <v>2</v>
      </c>
      <c r="I54" s="2">
        <f t="shared" ref="I54:I64" si="19">F41</f>
        <v>1</v>
      </c>
      <c r="J54">
        <f t="shared" ref="J54:J64" si="20">F53</f>
        <v>4</v>
      </c>
      <c r="K54">
        <f t="shared" ref="K54:K64" si="21">F65</f>
        <v>5</v>
      </c>
      <c r="L54">
        <f t="shared" ref="L54:L64" si="22">F77</f>
        <v>-18</v>
      </c>
      <c r="M54">
        <f t="shared" ref="M54:M64" si="23">F89</f>
        <v>10</v>
      </c>
    </row>
    <row r="55" spans="1:14">
      <c r="B55" s="7">
        <v>4</v>
      </c>
      <c r="C55" s="2">
        <v>-4</v>
      </c>
      <c r="D55" s="2">
        <v>-13</v>
      </c>
      <c r="E55" s="2">
        <v>14</v>
      </c>
      <c r="F55" s="2">
        <v>-3</v>
      </c>
      <c r="H55" s="4">
        <v>3</v>
      </c>
      <c r="I55" s="2">
        <f t="shared" si="19"/>
        <v>26</v>
      </c>
      <c r="J55">
        <f t="shared" si="20"/>
        <v>19</v>
      </c>
      <c r="K55">
        <f t="shared" si="21"/>
        <v>-8</v>
      </c>
      <c r="L55">
        <f t="shared" si="22"/>
        <v>-40</v>
      </c>
      <c r="M55">
        <f t="shared" si="23"/>
        <v>-5</v>
      </c>
    </row>
    <row r="56" spans="1:14">
      <c r="B56" s="7">
        <v>5</v>
      </c>
      <c r="C56" s="2">
        <v>-9</v>
      </c>
      <c r="D56" s="2">
        <v>-17</v>
      </c>
      <c r="E56" s="2">
        <v>12</v>
      </c>
      <c r="F56" s="2">
        <v>-14</v>
      </c>
      <c r="H56" s="4">
        <v>4</v>
      </c>
      <c r="I56" s="2">
        <f t="shared" si="19"/>
        <v>40</v>
      </c>
      <c r="J56">
        <f t="shared" si="20"/>
        <v>-3</v>
      </c>
      <c r="K56">
        <f t="shared" si="21"/>
        <v>9</v>
      </c>
      <c r="L56">
        <f t="shared" si="22"/>
        <v>11</v>
      </c>
      <c r="M56">
        <f t="shared" si="23"/>
        <v>13</v>
      </c>
    </row>
    <row r="57" spans="1:14">
      <c r="B57" s="7">
        <v>6</v>
      </c>
      <c r="C57" s="2">
        <v>5</v>
      </c>
      <c r="D57" s="2">
        <v>5</v>
      </c>
      <c r="E57" s="2">
        <v>30</v>
      </c>
      <c r="F57" s="2">
        <v>40</v>
      </c>
      <c r="H57" s="4">
        <v>5</v>
      </c>
      <c r="I57" s="2">
        <f t="shared" si="19"/>
        <v>8</v>
      </c>
      <c r="J57">
        <f t="shared" si="20"/>
        <v>-14</v>
      </c>
      <c r="K57">
        <f t="shared" si="21"/>
        <v>21</v>
      </c>
      <c r="L57">
        <f t="shared" si="22"/>
        <v>46</v>
      </c>
      <c r="M57">
        <f t="shared" si="23"/>
        <v>22</v>
      </c>
    </row>
    <row r="58" spans="1:14">
      <c r="B58" s="7">
        <v>7</v>
      </c>
      <c r="C58" s="2">
        <v>6</v>
      </c>
      <c r="D58" s="2">
        <v>-2</v>
      </c>
      <c r="E58" s="2">
        <v>22</v>
      </c>
      <c r="F58" s="2">
        <v>26</v>
      </c>
      <c r="H58" s="4">
        <v>6</v>
      </c>
      <c r="I58" s="2">
        <f t="shared" si="19"/>
        <v>-20</v>
      </c>
      <c r="J58">
        <f t="shared" si="20"/>
        <v>40</v>
      </c>
      <c r="K58">
        <f t="shared" si="21"/>
        <v>29</v>
      </c>
      <c r="L58">
        <f t="shared" si="22"/>
        <v>39</v>
      </c>
      <c r="M58">
        <f t="shared" si="23"/>
        <v>-12</v>
      </c>
    </row>
    <row r="59" spans="1:14">
      <c r="B59" s="7">
        <v>8</v>
      </c>
      <c r="C59" s="2">
        <v>-1</v>
      </c>
      <c r="D59" s="2">
        <v>-79</v>
      </c>
      <c r="E59" s="2">
        <v>5</v>
      </c>
      <c r="F59" s="2">
        <v>-75</v>
      </c>
      <c r="H59" s="4">
        <v>7</v>
      </c>
      <c r="I59" s="2">
        <f t="shared" si="19"/>
        <v>26</v>
      </c>
      <c r="J59">
        <f t="shared" si="20"/>
        <v>26</v>
      </c>
      <c r="K59">
        <f t="shared" si="21"/>
        <v>7</v>
      </c>
      <c r="L59">
        <f t="shared" si="22"/>
        <v>-8</v>
      </c>
      <c r="M59">
        <f t="shared" si="23"/>
        <v>30</v>
      </c>
    </row>
    <row r="60" spans="1:14">
      <c r="B60" s="7">
        <v>9</v>
      </c>
      <c r="C60" s="2">
        <v>-2</v>
      </c>
      <c r="D60" s="2">
        <v>0</v>
      </c>
      <c r="E60" s="2">
        <v>-2</v>
      </c>
      <c r="F60" s="2">
        <v>-4</v>
      </c>
      <c r="H60" s="4">
        <v>8</v>
      </c>
      <c r="I60" s="2">
        <f t="shared" si="19"/>
        <v>-36</v>
      </c>
      <c r="J60">
        <f t="shared" si="20"/>
        <v>-75</v>
      </c>
      <c r="K60">
        <f t="shared" si="21"/>
        <v>-49</v>
      </c>
      <c r="L60">
        <f t="shared" si="22"/>
        <v>-56</v>
      </c>
      <c r="M60">
        <f t="shared" si="23"/>
        <v>-57</v>
      </c>
    </row>
    <row r="61" spans="1:14">
      <c r="B61" s="7">
        <v>10</v>
      </c>
      <c r="C61" s="2">
        <v>-11</v>
      </c>
      <c r="D61" s="2">
        <v>-20</v>
      </c>
      <c r="E61" s="2">
        <v>23</v>
      </c>
      <c r="F61" s="2">
        <v>-8</v>
      </c>
      <c r="H61" s="4">
        <v>9</v>
      </c>
      <c r="I61" s="2">
        <f t="shared" si="19"/>
        <v>9</v>
      </c>
      <c r="J61">
        <f t="shared" si="20"/>
        <v>-4</v>
      </c>
      <c r="K61">
        <f t="shared" si="21"/>
        <v>55</v>
      </c>
      <c r="L61">
        <f t="shared" si="22"/>
        <v>-27</v>
      </c>
      <c r="M61">
        <f t="shared" si="23"/>
        <v>-14</v>
      </c>
    </row>
    <row r="62" spans="1:14">
      <c r="B62" s="7">
        <v>11</v>
      </c>
      <c r="C62" s="2">
        <v>-1</v>
      </c>
      <c r="D62" s="2">
        <v>-12</v>
      </c>
      <c r="E62" s="2">
        <v>19</v>
      </c>
      <c r="F62" s="2">
        <v>6</v>
      </c>
      <c r="H62" s="4">
        <v>10</v>
      </c>
      <c r="I62" s="2">
        <f t="shared" si="19"/>
        <v>-4</v>
      </c>
      <c r="J62">
        <f t="shared" si="20"/>
        <v>-8</v>
      </c>
      <c r="K62">
        <f t="shared" si="21"/>
        <v>-23</v>
      </c>
      <c r="L62">
        <f t="shared" si="22"/>
        <v>-11</v>
      </c>
      <c r="M62">
        <f t="shared" si="23"/>
        <v>0</v>
      </c>
    </row>
    <row r="63" spans="1:14">
      <c r="B63" s="7">
        <v>12</v>
      </c>
      <c r="C63" s="2">
        <v>6</v>
      </c>
      <c r="D63" s="2">
        <v>-47</v>
      </c>
      <c r="E63" s="2">
        <v>12</v>
      </c>
      <c r="F63" s="2">
        <v>-29</v>
      </c>
      <c r="H63" s="4">
        <v>11</v>
      </c>
      <c r="I63" s="2">
        <f t="shared" si="19"/>
        <v>-13</v>
      </c>
      <c r="J63">
        <f t="shared" si="20"/>
        <v>6</v>
      </c>
      <c r="K63">
        <f t="shared" si="21"/>
        <v>6</v>
      </c>
      <c r="L63">
        <f t="shared" si="22"/>
        <v>25</v>
      </c>
      <c r="M63">
        <f t="shared" si="23"/>
        <v>0</v>
      </c>
    </row>
    <row r="64" spans="1:14">
      <c r="A64">
        <v>2012</v>
      </c>
      <c r="B64" s="7">
        <v>1</v>
      </c>
      <c r="C64" s="2">
        <v>-3</v>
      </c>
      <c r="D64" s="2">
        <v>19</v>
      </c>
      <c r="E64" s="2">
        <v>8</v>
      </c>
      <c r="F64" s="2">
        <v>24</v>
      </c>
      <c r="H64" s="4">
        <v>12</v>
      </c>
      <c r="I64" s="2">
        <f t="shared" si="19"/>
        <v>-3</v>
      </c>
      <c r="J64">
        <f t="shared" si="20"/>
        <v>-29</v>
      </c>
      <c r="K64">
        <f t="shared" si="21"/>
        <v>-20</v>
      </c>
      <c r="L64">
        <f t="shared" si="22"/>
        <v>5</v>
      </c>
      <c r="M64">
        <f t="shared" si="23"/>
        <v>0</v>
      </c>
    </row>
    <row r="65" spans="1:6">
      <c r="B65" s="7">
        <v>2</v>
      </c>
      <c r="C65" s="2">
        <v>-9</v>
      </c>
      <c r="D65" s="2">
        <v>9</v>
      </c>
      <c r="E65" s="2">
        <v>5</v>
      </c>
      <c r="F65" s="2">
        <v>5</v>
      </c>
    </row>
    <row r="66" spans="1:6">
      <c r="B66" s="7">
        <v>3</v>
      </c>
      <c r="C66" s="2">
        <v>-1</v>
      </c>
      <c r="D66" s="2">
        <v>-20</v>
      </c>
      <c r="E66" s="2">
        <v>13</v>
      </c>
      <c r="F66" s="2">
        <v>-8</v>
      </c>
    </row>
    <row r="67" spans="1:6">
      <c r="B67" s="7">
        <v>4</v>
      </c>
      <c r="C67" s="2">
        <v>9</v>
      </c>
      <c r="D67" s="2">
        <v>-11</v>
      </c>
      <c r="E67" s="2">
        <v>11</v>
      </c>
      <c r="F67" s="2">
        <v>9</v>
      </c>
    </row>
    <row r="68" spans="1:6">
      <c r="B68" s="7">
        <v>5</v>
      </c>
      <c r="C68" s="2">
        <v>4</v>
      </c>
      <c r="D68" s="2">
        <v>6</v>
      </c>
      <c r="E68" s="2">
        <v>11</v>
      </c>
      <c r="F68" s="2">
        <v>21</v>
      </c>
    </row>
    <row r="69" spans="1:6">
      <c r="B69" s="7">
        <v>6</v>
      </c>
      <c r="C69" s="2">
        <v>2</v>
      </c>
      <c r="D69" s="2">
        <v>6</v>
      </c>
      <c r="E69" s="2">
        <v>21</v>
      </c>
      <c r="F69" s="2">
        <v>29</v>
      </c>
    </row>
    <row r="70" spans="1:6">
      <c r="B70" s="7">
        <v>7</v>
      </c>
      <c r="C70" s="2">
        <v>1</v>
      </c>
      <c r="D70" s="2">
        <v>-5</v>
      </c>
      <c r="E70" s="2">
        <v>11</v>
      </c>
      <c r="F70" s="2">
        <v>7</v>
      </c>
    </row>
    <row r="71" spans="1:6">
      <c r="B71" s="7">
        <v>8</v>
      </c>
      <c r="C71" s="2">
        <v>4</v>
      </c>
      <c r="D71" s="2">
        <v>-70</v>
      </c>
      <c r="E71" s="2">
        <v>17</v>
      </c>
      <c r="F71" s="2">
        <v>-49</v>
      </c>
    </row>
    <row r="72" spans="1:6">
      <c r="B72" s="7">
        <v>9</v>
      </c>
      <c r="C72" s="2">
        <v>8</v>
      </c>
      <c r="D72" s="2">
        <v>-8</v>
      </c>
      <c r="E72" s="2">
        <v>55</v>
      </c>
      <c r="F72" s="2">
        <v>55</v>
      </c>
    </row>
    <row r="73" spans="1:6">
      <c r="B73" s="7">
        <v>10</v>
      </c>
      <c r="C73" s="2">
        <v>-5</v>
      </c>
      <c r="D73" s="2">
        <v>-39</v>
      </c>
      <c r="E73" s="2">
        <v>21</v>
      </c>
      <c r="F73" s="2">
        <v>-23</v>
      </c>
    </row>
    <row r="74" spans="1:6">
      <c r="B74" s="7">
        <v>11</v>
      </c>
      <c r="C74" s="2">
        <v>-2</v>
      </c>
      <c r="D74" s="2">
        <v>-5</v>
      </c>
      <c r="E74" s="2">
        <v>13</v>
      </c>
      <c r="F74" s="2">
        <v>6</v>
      </c>
    </row>
    <row r="75" spans="1:6">
      <c r="B75" s="7">
        <v>12</v>
      </c>
      <c r="C75" s="2">
        <v>-13</v>
      </c>
      <c r="D75" s="2">
        <v>-14</v>
      </c>
      <c r="E75" s="2">
        <v>7</v>
      </c>
      <c r="F75" s="2">
        <v>-20</v>
      </c>
    </row>
    <row r="76" spans="1:6">
      <c r="A76">
        <v>2013</v>
      </c>
      <c r="B76" s="7">
        <v>1</v>
      </c>
      <c r="C76" s="2">
        <v>-12</v>
      </c>
      <c r="D76" s="2">
        <v>-28</v>
      </c>
      <c r="E76" s="2">
        <v>8</v>
      </c>
      <c r="F76" s="2">
        <v>-32</v>
      </c>
    </row>
    <row r="77" spans="1:6">
      <c r="B77" s="7">
        <v>2</v>
      </c>
      <c r="C77" s="2">
        <v>-9</v>
      </c>
      <c r="D77" s="2">
        <v>-18</v>
      </c>
      <c r="E77" s="2">
        <v>9</v>
      </c>
      <c r="F77" s="2">
        <v>-18</v>
      </c>
    </row>
    <row r="78" spans="1:6">
      <c r="B78" s="7">
        <v>3</v>
      </c>
      <c r="C78" s="2">
        <v>-13</v>
      </c>
      <c r="D78" s="2">
        <v>-27</v>
      </c>
      <c r="E78" s="2">
        <v>0</v>
      </c>
      <c r="F78" s="2">
        <v>-40</v>
      </c>
    </row>
    <row r="79" spans="1:6">
      <c r="B79" s="7">
        <v>4</v>
      </c>
      <c r="C79" s="2">
        <v>1</v>
      </c>
      <c r="D79" s="2">
        <v>2</v>
      </c>
      <c r="E79" s="2">
        <v>8</v>
      </c>
      <c r="F79" s="2">
        <v>11</v>
      </c>
    </row>
    <row r="80" spans="1:6">
      <c r="B80" s="7">
        <v>5</v>
      </c>
      <c r="C80" s="2">
        <v>1</v>
      </c>
      <c r="D80" s="2">
        <v>25</v>
      </c>
      <c r="E80" s="2">
        <v>20</v>
      </c>
      <c r="F80" s="2">
        <v>46</v>
      </c>
    </row>
    <row r="81" spans="1:6">
      <c r="B81" s="7">
        <v>6</v>
      </c>
      <c r="C81" s="2">
        <v>4</v>
      </c>
      <c r="D81" s="2">
        <v>8</v>
      </c>
      <c r="E81" s="2">
        <v>27</v>
      </c>
      <c r="F81" s="2">
        <v>39</v>
      </c>
    </row>
    <row r="82" spans="1:6">
      <c r="B82" s="7">
        <v>7</v>
      </c>
      <c r="C82" s="2">
        <v>6</v>
      </c>
      <c r="D82" s="2">
        <v>-19</v>
      </c>
      <c r="E82" s="2">
        <v>5</v>
      </c>
      <c r="F82" s="2">
        <v>-8</v>
      </c>
    </row>
    <row r="83" spans="1:6">
      <c r="B83" s="7">
        <v>8</v>
      </c>
      <c r="C83" s="2">
        <v>-11</v>
      </c>
      <c r="D83" s="2">
        <v>-61</v>
      </c>
      <c r="E83" s="2">
        <v>16</v>
      </c>
      <c r="F83" s="2">
        <v>-56</v>
      </c>
    </row>
    <row r="84" spans="1:6">
      <c r="B84" s="7">
        <v>9</v>
      </c>
      <c r="C84" s="2">
        <v>-7</v>
      </c>
      <c r="D84" s="2">
        <v>-30</v>
      </c>
      <c r="E84" s="2">
        <v>10</v>
      </c>
      <c r="F84" s="2">
        <v>-27</v>
      </c>
    </row>
    <row r="85" spans="1:6">
      <c r="B85" s="7">
        <v>10</v>
      </c>
      <c r="C85" s="2">
        <v>-2</v>
      </c>
      <c r="D85" s="2">
        <v>-26</v>
      </c>
      <c r="E85" s="2">
        <v>17</v>
      </c>
      <c r="F85" s="2">
        <v>-11</v>
      </c>
    </row>
    <row r="86" spans="1:6">
      <c r="B86" s="7">
        <v>11</v>
      </c>
      <c r="C86" s="2">
        <v>7</v>
      </c>
      <c r="D86" s="2">
        <v>6</v>
      </c>
      <c r="E86" s="2">
        <v>12</v>
      </c>
      <c r="F86" s="2">
        <v>25</v>
      </c>
    </row>
    <row r="87" spans="1:6">
      <c r="B87" s="7">
        <v>12</v>
      </c>
      <c r="C87" s="2">
        <v>1</v>
      </c>
      <c r="D87" s="2">
        <v>-5</v>
      </c>
      <c r="E87" s="2">
        <v>9</v>
      </c>
      <c r="F87" s="2">
        <v>5</v>
      </c>
    </row>
    <row r="88" spans="1:6">
      <c r="A88">
        <v>2014</v>
      </c>
      <c r="B88" s="7">
        <v>1</v>
      </c>
      <c r="C88" s="2">
        <v>-5</v>
      </c>
      <c r="D88" s="2">
        <v>-14</v>
      </c>
      <c r="E88" s="2">
        <v>20</v>
      </c>
      <c r="F88" s="2">
        <v>1</v>
      </c>
    </row>
    <row r="89" spans="1:6">
      <c r="B89" s="7">
        <v>2</v>
      </c>
      <c r="C89" s="2">
        <v>-3</v>
      </c>
      <c r="D89" s="2">
        <v>10</v>
      </c>
      <c r="E89" s="2">
        <v>3</v>
      </c>
      <c r="F89" s="2">
        <v>10</v>
      </c>
    </row>
    <row r="90" spans="1:6">
      <c r="B90" s="7">
        <v>3</v>
      </c>
      <c r="C90" s="2">
        <v>13</v>
      </c>
      <c r="D90" s="2">
        <v>-31</v>
      </c>
      <c r="E90" s="2">
        <v>13</v>
      </c>
      <c r="F90" s="2">
        <v>-5</v>
      </c>
    </row>
    <row r="91" spans="1:6">
      <c r="B91" s="7">
        <v>4</v>
      </c>
      <c r="C91" s="2">
        <v>1</v>
      </c>
      <c r="D91" s="2">
        <v>-4</v>
      </c>
      <c r="E91" s="2">
        <v>16</v>
      </c>
      <c r="F91" s="2">
        <v>13</v>
      </c>
    </row>
    <row r="92" spans="1:6">
      <c r="B92" s="7">
        <v>5</v>
      </c>
      <c r="C92" s="2">
        <v>-1</v>
      </c>
      <c r="D92" s="2">
        <v>10</v>
      </c>
      <c r="E92" s="2">
        <v>13</v>
      </c>
      <c r="F92" s="2">
        <v>22</v>
      </c>
    </row>
    <row r="93" spans="1:6">
      <c r="B93" s="7">
        <v>6</v>
      </c>
      <c r="C93" s="2">
        <v>5</v>
      </c>
      <c r="D93" s="2">
        <v>-22</v>
      </c>
      <c r="E93" s="2">
        <v>5</v>
      </c>
      <c r="F93" s="2">
        <v>-12</v>
      </c>
    </row>
    <row r="94" spans="1:6">
      <c r="B94" s="7">
        <v>7</v>
      </c>
      <c r="C94" s="2">
        <v>-1</v>
      </c>
      <c r="D94" s="2">
        <v>13</v>
      </c>
      <c r="E94" s="2">
        <v>18</v>
      </c>
      <c r="F94" s="2">
        <v>30</v>
      </c>
    </row>
    <row r="95" spans="1:6">
      <c r="B95" s="7">
        <v>8</v>
      </c>
      <c r="C95" s="2">
        <v>1</v>
      </c>
      <c r="D95" s="2">
        <v>-51</v>
      </c>
      <c r="E95" s="2">
        <v>-7</v>
      </c>
      <c r="F95" s="2">
        <v>-57</v>
      </c>
    </row>
    <row r="96" spans="1:6">
      <c r="B96" s="7">
        <v>9</v>
      </c>
      <c r="C96" s="2">
        <v>-4</v>
      </c>
      <c r="D96" s="2">
        <v>-42</v>
      </c>
      <c r="E96" s="2">
        <v>32</v>
      </c>
      <c r="F96" s="2">
        <v>-14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9"/>
  <sheetViews>
    <sheetView topLeftCell="A2" workbookViewId="0">
      <selection activeCell="S23" sqref="S23"/>
    </sheetView>
  </sheetViews>
  <sheetFormatPr defaultRowHeight="13.2"/>
  <cols>
    <col min="2" max="2" width="6.6640625" customWidth="1"/>
    <col min="7" max="7" width="5.88671875" customWidth="1"/>
    <col min="13" max="13" width="9" customWidth="1"/>
    <col min="14" max="14" width="5.5546875" customWidth="1"/>
    <col min="15" max="15" width="24" customWidth="1"/>
  </cols>
  <sheetData>
    <row r="1" spans="1:20">
      <c r="A1" s="3" t="s">
        <v>14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5</v>
      </c>
      <c r="D4" s="2">
        <v>3</v>
      </c>
      <c r="E4" s="2">
        <v>-6</v>
      </c>
      <c r="F4" s="2">
        <v>2</v>
      </c>
      <c r="H4" s="4">
        <v>1</v>
      </c>
      <c r="I4" s="2">
        <f>C40</f>
        <v>11</v>
      </c>
      <c r="J4">
        <f>C52</f>
        <v>10</v>
      </c>
      <c r="K4">
        <f>C64</f>
        <v>10</v>
      </c>
      <c r="L4">
        <f>C76</f>
        <v>6</v>
      </c>
      <c r="M4">
        <f>C88</f>
        <v>2</v>
      </c>
    </row>
    <row r="5" spans="1:20">
      <c r="B5" s="1">
        <v>2</v>
      </c>
      <c r="C5" s="2">
        <v>5</v>
      </c>
      <c r="D5" s="2">
        <v>17</v>
      </c>
      <c r="E5" s="2">
        <v>-2</v>
      </c>
      <c r="F5" s="2">
        <v>20</v>
      </c>
      <c r="H5" s="4">
        <v>2</v>
      </c>
      <c r="I5" s="2">
        <f t="shared" ref="I5:I15" si="0">C41</f>
        <v>6</v>
      </c>
      <c r="J5">
        <f t="shared" ref="J5:J15" si="1">C53</f>
        <v>10</v>
      </c>
      <c r="K5">
        <f t="shared" ref="K5:K15" si="2">C65</f>
        <v>-2</v>
      </c>
      <c r="L5">
        <f t="shared" ref="L5:L15" si="3">C77</f>
        <v>3</v>
      </c>
      <c r="M5">
        <f t="shared" ref="M5:M15" si="4">C89</f>
        <v>15</v>
      </c>
    </row>
    <row r="6" spans="1:20">
      <c r="B6" s="1">
        <v>3</v>
      </c>
      <c r="C6" s="2">
        <v>8</v>
      </c>
      <c r="D6" s="2">
        <v>14</v>
      </c>
      <c r="E6" s="2">
        <v>0</v>
      </c>
      <c r="F6" s="2">
        <v>22</v>
      </c>
      <c r="H6" s="4">
        <v>3</v>
      </c>
      <c r="I6" s="2">
        <f t="shared" si="0"/>
        <v>10</v>
      </c>
      <c r="J6">
        <f t="shared" si="1"/>
        <v>10</v>
      </c>
      <c r="K6">
        <f t="shared" si="2"/>
        <v>-3</v>
      </c>
      <c r="L6">
        <f t="shared" si="3"/>
        <v>7</v>
      </c>
      <c r="M6">
        <f t="shared" si="4"/>
        <v>13</v>
      </c>
    </row>
    <row r="7" spans="1:20">
      <c r="B7" s="1">
        <v>4</v>
      </c>
      <c r="C7" s="2">
        <v>13</v>
      </c>
      <c r="D7" s="2">
        <v>19</v>
      </c>
      <c r="E7" s="2">
        <v>1</v>
      </c>
      <c r="F7" s="2">
        <v>33</v>
      </c>
      <c r="H7" s="4">
        <v>4</v>
      </c>
      <c r="I7" s="2">
        <f t="shared" si="0"/>
        <v>5</v>
      </c>
      <c r="J7">
        <f t="shared" si="1"/>
        <v>8</v>
      </c>
      <c r="K7">
        <f t="shared" si="2"/>
        <v>10</v>
      </c>
      <c r="L7">
        <f t="shared" si="3"/>
        <v>9</v>
      </c>
      <c r="M7">
        <f t="shared" si="4"/>
        <v>11</v>
      </c>
    </row>
    <row r="8" spans="1:20">
      <c r="B8" s="1">
        <v>5</v>
      </c>
      <c r="C8" s="2">
        <v>0</v>
      </c>
      <c r="D8" s="2">
        <v>27</v>
      </c>
      <c r="E8" s="2">
        <v>9</v>
      </c>
      <c r="F8" s="2">
        <v>36</v>
      </c>
      <c r="H8" s="4">
        <v>5</v>
      </c>
      <c r="I8" s="2">
        <f t="shared" si="0"/>
        <v>15</v>
      </c>
      <c r="J8">
        <f t="shared" si="1"/>
        <v>15</v>
      </c>
      <c r="K8">
        <f t="shared" si="2"/>
        <v>5</v>
      </c>
      <c r="L8">
        <f t="shared" si="3"/>
        <v>12</v>
      </c>
      <c r="M8">
        <f t="shared" si="4"/>
        <v>15</v>
      </c>
    </row>
    <row r="9" spans="1:20">
      <c r="B9" s="1">
        <v>6</v>
      </c>
      <c r="C9" s="2">
        <v>16</v>
      </c>
      <c r="D9" s="2">
        <v>42</v>
      </c>
      <c r="E9" s="2">
        <v>2</v>
      </c>
      <c r="F9" s="2">
        <v>60</v>
      </c>
      <c r="H9" s="4">
        <v>6</v>
      </c>
      <c r="I9" s="2">
        <f t="shared" si="0"/>
        <v>19</v>
      </c>
      <c r="J9">
        <f t="shared" si="1"/>
        <v>15</v>
      </c>
      <c r="K9">
        <f t="shared" si="2"/>
        <v>1</v>
      </c>
      <c r="L9">
        <f t="shared" si="3"/>
        <v>14</v>
      </c>
      <c r="M9">
        <f t="shared" si="4"/>
        <v>5</v>
      </c>
    </row>
    <row r="10" spans="1:20">
      <c r="B10" s="1">
        <v>7</v>
      </c>
      <c r="C10" s="2">
        <v>11</v>
      </c>
      <c r="D10" s="2">
        <v>28</v>
      </c>
      <c r="E10" s="2">
        <v>4</v>
      </c>
      <c r="F10" s="2">
        <v>43</v>
      </c>
      <c r="H10" s="4">
        <v>7</v>
      </c>
      <c r="I10" s="2">
        <f t="shared" si="0"/>
        <v>12</v>
      </c>
      <c r="J10">
        <f t="shared" si="1"/>
        <v>6</v>
      </c>
      <c r="K10">
        <f t="shared" si="2"/>
        <v>11</v>
      </c>
      <c r="L10">
        <f t="shared" si="3"/>
        <v>5</v>
      </c>
      <c r="M10">
        <f t="shared" si="4"/>
        <v>8</v>
      </c>
    </row>
    <row r="11" spans="1:20">
      <c r="B11" s="1">
        <v>8</v>
      </c>
      <c r="C11" s="2">
        <v>13</v>
      </c>
      <c r="D11" s="2">
        <v>5</v>
      </c>
      <c r="E11" s="2">
        <v>-2</v>
      </c>
      <c r="F11" s="2">
        <v>16</v>
      </c>
      <c r="H11" s="4">
        <v>8</v>
      </c>
      <c r="I11" s="2">
        <f t="shared" si="0"/>
        <v>28</v>
      </c>
      <c r="J11">
        <f t="shared" si="1"/>
        <v>9</v>
      </c>
      <c r="K11">
        <f t="shared" si="2"/>
        <v>19</v>
      </c>
      <c r="L11">
        <f t="shared" si="3"/>
        <v>10</v>
      </c>
      <c r="M11">
        <f t="shared" si="4"/>
        <v>6</v>
      </c>
    </row>
    <row r="12" spans="1:20">
      <c r="B12" s="1">
        <v>9</v>
      </c>
      <c r="C12" s="2">
        <v>13</v>
      </c>
      <c r="D12" s="2">
        <v>-25</v>
      </c>
      <c r="E12" s="2">
        <v>0</v>
      </c>
      <c r="F12" s="2">
        <v>-12</v>
      </c>
      <c r="H12" s="4">
        <v>9</v>
      </c>
      <c r="I12" s="2">
        <f t="shared" si="0"/>
        <v>11</v>
      </c>
      <c r="J12">
        <f t="shared" si="1"/>
        <v>8</v>
      </c>
      <c r="K12">
        <f t="shared" si="2"/>
        <v>6</v>
      </c>
      <c r="L12">
        <f t="shared" si="3"/>
        <v>8</v>
      </c>
      <c r="M12">
        <f t="shared" si="4"/>
        <v>19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18</v>
      </c>
      <c r="D13" s="2">
        <v>3</v>
      </c>
      <c r="E13" s="2">
        <v>-1</v>
      </c>
      <c r="F13" s="2">
        <v>20</v>
      </c>
      <c r="H13" s="4">
        <v>10</v>
      </c>
      <c r="I13" s="2">
        <f t="shared" si="0"/>
        <v>8</v>
      </c>
      <c r="J13">
        <f t="shared" si="1"/>
        <v>6</v>
      </c>
      <c r="K13">
        <f t="shared" si="2"/>
        <v>13</v>
      </c>
      <c r="L13">
        <f t="shared" si="3"/>
        <v>14</v>
      </c>
      <c r="M13">
        <f t="shared" si="4"/>
        <v>0</v>
      </c>
      <c r="O13" s="1" t="s">
        <v>5</v>
      </c>
      <c r="P13" s="2">
        <f>I4+I5+I6+I7+I8+I9+I10+I11+I12</f>
        <v>117</v>
      </c>
      <c r="Q13" s="2">
        <f t="shared" ref="Q13:T13" si="5">J4+J5+J6+J7+J8+J9+J10+J11+J12</f>
        <v>91</v>
      </c>
      <c r="R13" s="2">
        <f t="shared" si="5"/>
        <v>57</v>
      </c>
      <c r="S13" s="2">
        <f t="shared" si="5"/>
        <v>74</v>
      </c>
      <c r="T13" s="2">
        <f t="shared" si="5"/>
        <v>94</v>
      </c>
    </row>
    <row r="14" spans="1:20">
      <c r="B14" s="1">
        <v>11</v>
      </c>
      <c r="C14" s="2">
        <v>14</v>
      </c>
      <c r="D14" s="2">
        <v>7</v>
      </c>
      <c r="E14" s="2">
        <v>4</v>
      </c>
      <c r="F14" s="2">
        <v>25</v>
      </c>
      <c r="H14" s="4">
        <v>11</v>
      </c>
      <c r="I14" s="2">
        <f t="shared" si="0"/>
        <v>8</v>
      </c>
      <c r="J14">
        <f t="shared" si="1"/>
        <v>15</v>
      </c>
      <c r="K14">
        <f t="shared" si="2"/>
        <v>7</v>
      </c>
      <c r="L14">
        <f t="shared" si="3"/>
        <v>18</v>
      </c>
      <c r="M14">
        <f t="shared" si="4"/>
        <v>0</v>
      </c>
      <c r="O14" s="1" t="s">
        <v>0</v>
      </c>
      <c r="P14" s="2">
        <f>I20+I21+I22+I23+I24+I25+I26+I27+I28</f>
        <v>124</v>
      </c>
      <c r="Q14" s="2">
        <f t="shared" ref="Q14:T14" si="6">J20+J21+J22+J23+J24+J25+J26+J27+J28</f>
        <v>68</v>
      </c>
      <c r="R14" s="2">
        <f t="shared" si="6"/>
        <v>46</v>
      </c>
      <c r="S14" s="2">
        <f t="shared" si="6"/>
        <v>-6</v>
      </c>
      <c r="T14" s="2">
        <f t="shared" si="6"/>
        <v>-2</v>
      </c>
    </row>
    <row r="15" spans="1:20">
      <c r="B15" s="1">
        <v>12</v>
      </c>
      <c r="C15" s="2">
        <v>8</v>
      </c>
      <c r="D15" s="2">
        <v>16</v>
      </c>
      <c r="E15" s="2">
        <v>0</v>
      </c>
      <c r="F15" s="2">
        <v>24</v>
      </c>
      <c r="H15" s="4">
        <v>12</v>
      </c>
      <c r="I15" s="2">
        <f t="shared" si="0"/>
        <v>0</v>
      </c>
      <c r="J15">
        <f t="shared" si="1"/>
        <v>12</v>
      </c>
      <c r="K15">
        <f t="shared" si="2"/>
        <v>-2</v>
      </c>
      <c r="L15">
        <f t="shared" si="3"/>
        <v>6</v>
      </c>
      <c r="M15">
        <f t="shared" si="4"/>
        <v>0</v>
      </c>
      <c r="O15" s="1" t="s">
        <v>6</v>
      </c>
      <c r="P15" s="2">
        <f>I37+I38+I39+I40+I41+I42+I43+I44+I45</f>
        <v>-15</v>
      </c>
      <c r="Q15" s="2">
        <f t="shared" ref="Q15:T15" si="7">J37+J38+J39+J40+J41+J42+J43+J44+J45</f>
        <v>12</v>
      </c>
      <c r="R15" s="2">
        <f t="shared" si="7"/>
        <v>9</v>
      </c>
      <c r="S15" s="2">
        <f t="shared" si="7"/>
        <v>-20</v>
      </c>
      <c r="T15" s="2">
        <f t="shared" si="7"/>
        <v>-5</v>
      </c>
    </row>
    <row r="16" spans="1:20">
      <c r="A16">
        <v>2008</v>
      </c>
      <c r="B16" s="1">
        <v>1</v>
      </c>
      <c r="C16" s="2">
        <v>9</v>
      </c>
      <c r="D16" s="2">
        <v>2</v>
      </c>
      <c r="E16" s="2">
        <v>0</v>
      </c>
      <c r="F16" s="2">
        <v>11</v>
      </c>
      <c r="J16" s="2"/>
      <c r="K16" s="2"/>
      <c r="L16" s="2"/>
      <c r="M16" s="2"/>
      <c r="N16" s="2"/>
      <c r="O16" s="1" t="s">
        <v>7</v>
      </c>
      <c r="P16" s="2">
        <f>I53+I54+I55+I56+I57+I58+I59+I60+I61</f>
        <v>226</v>
      </c>
      <c r="Q16" s="2">
        <f t="shared" ref="Q16:T16" si="8">J53+J54+J55+J56+J57+J58+J59+J60+J61</f>
        <v>171</v>
      </c>
      <c r="R16" s="2">
        <f t="shared" si="8"/>
        <v>112</v>
      </c>
      <c r="S16" s="2">
        <f t="shared" si="8"/>
        <v>48</v>
      </c>
      <c r="T16" s="2">
        <f t="shared" si="8"/>
        <v>87</v>
      </c>
    </row>
    <row r="17" spans="1:14">
      <c r="B17" s="1">
        <v>2</v>
      </c>
      <c r="C17" s="2">
        <v>17</v>
      </c>
      <c r="D17" s="2">
        <v>7</v>
      </c>
      <c r="E17" s="2">
        <v>2</v>
      </c>
      <c r="F17" s="2">
        <v>26</v>
      </c>
    </row>
    <row r="18" spans="1:14">
      <c r="B18" s="1">
        <v>3</v>
      </c>
      <c r="C18" s="2">
        <v>7</v>
      </c>
      <c r="D18" s="2">
        <v>14</v>
      </c>
      <c r="E18" s="2">
        <v>-2</v>
      </c>
      <c r="F18" s="2">
        <v>19</v>
      </c>
      <c r="I18" s="1" t="s">
        <v>0</v>
      </c>
    </row>
    <row r="19" spans="1:14">
      <c r="B19" s="1">
        <v>4</v>
      </c>
      <c r="C19" s="2">
        <v>8</v>
      </c>
      <c r="D19" s="2">
        <v>18</v>
      </c>
      <c r="E19" s="2">
        <v>1</v>
      </c>
      <c r="F19" s="2">
        <v>27</v>
      </c>
      <c r="H19" s="2"/>
      <c r="I19" s="2">
        <v>2010</v>
      </c>
      <c r="J19" s="2">
        <v>2011</v>
      </c>
      <c r="K19" s="2">
        <v>2012</v>
      </c>
      <c r="L19" s="2">
        <v>2013</v>
      </c>
      <c r="M19" s="2">
        <v>2014</v>
      </c>
      <c r="N19" s="2"/>
    </row>
    <row r="20" spans="1:14">
      <c r="B20" s="1">
        <v>5</v>
      </c>
      <c r="C20" s="2">
        <v>0</v>
      </c>
      <c r="D20" s="2">
        <v>40</v>
      </c>
      <c r="E20" s="2">
        <v>5</v>
      </c>
      <c r="F20" s="2">
        <v>45</v>
      </c>
      <c r="H20" s="4">
        <v>1</v>
      </c>
      <c r="I20" s="2">
        <f>D40</f>
        <v>7</v>
      </c>
      <c r="J20">
        <f>D52</f>
        <v>33</v>
      </c>
      <c r="K20">
        <f>D64</f>
        <v>17</v>
      </c>
      <c r="L20">
        <f>D76</f>
        <v>-11</v>
      </c>
      <c r="M20">
        <f>D88</f>
        <v>16</v>
      </c>
    </row>
    <row r="21" spans="1:14">
      <c r="B21" s="1">
        <v>6</v>
      </c>
      <c r="C21" s="2">
        <v>12</v>
      </c>
      <c r="D21" s="2">
        <v>7</v>
      </c>
      <c r="E21" s="2">
        <v>13</v>
      </c>
      <c r="F21" s="2">
        <v>32</v>
      </c>
      <c r="H21" s="4">
        <v>2</v>
      </c>
      <c r="I21" s="2">
        <f t="shared" ref="I21:I31" si="9">D41</f>
        <v>8</v>
      </c>
      <c r="J21">
        <f t="shared" ref="J21:J31" si="10">D53</f>
        <v>8</v>
      </c>
      <c r="K21">
        <f t="shared" ref="K21:K31" si="11">D65</f>
        <v>-11</v>
      </c>
      <c r="L21">
        <f t="shared" ref="L21:L31" si="12">D77</f>
        <v>10</v>
      </c>
      <c r="M21">
        <f t="shared" ref="M21:M31" si="13">D89</f>
        <v>4</v>
      </c>
    </row>
    <row r="22" spans="1:14">
      <c r="B22" s="1">
        <v>7</v>
      </c>
      <c r="C22" s="2">
        <v>10</v>
      </c>
      <c r="D22" s="2">
        <v>46</v>
      </c>
      <c r="E22" s="2">
        <v>3</v>
      </c>
      <c r="F22" s="2">
        <v>59</v>
      </c>
      <c r="H22" s="4">
        <v>3</v>
      </c>
      <c r="I22" s="2">
        <f t="shared" si="9"/>
        <v>10</v>
      </c>
      <c r="J22">
        <f t="shared" si="10"/>
        <v>-11</v>
      </c>
      <c r="K22">
        <f t="shared" si="11"/>
        <v>-2</v>
      </c>
      <c r="L22">
        <f t="shared" si="12"/>
        <v>7</v>
      </c>
      <c r="M22">
        <f t="shared" si="13"/>
        <v>1</v>
      </c>
    </row>
    <row r="23" spans="1:14">
      <c r="B23" s="1">
        <v>8</v>
      </c>
      <c r="C23" s="2">
        <v>14</v>
      </c>
      <c r="D23" s="2">
        <v>-28</v>
      </c>
      <c r="E23" s="2">
        <v>-6</v>
      </c>
      <c r="F23" s="2">
        <v>-20</v>
      </c>
      <c r="H23" s="4">
        <v>4</v>
      </c>
      <c r="I23" s="2">
        <f t="shared" si="9"/>
        <v>2</v>
      </c>
      <c r="J23">
        <f t="shared" si="10"/>
        <v>2</v>
      </c>
      <c r="K23">
        <f t="shared" si="11"/>
        <v>10</v>
      </c>
      <c r="L23">
        <f t="shared" si="12"/>
        <v>7</v>
      </c>
      <c r="M23">
        <f t="shared" si="13"/>
        <v>-1</v>
      </c>
    </row>
    <row r="24" spans="1:14">
      <c r="B24" s="1">
        <v>9</v>
      </c>
      <c r="C24" s="2">
        <v>9</v>
      </c>
      <c r="D24" s="2">
        <v>-42</v>
      </c>
      <c r="E24" s="2">
        <v>-1</v>
      </c>
      <c r="F24" s="2">
        <v>-34</v>
      </c>
      <c r="H24" s="4">
        <v>5</v>
      </c>
      <c r="I24" s="2">
        <f t="shared" si="9"/>
        <v>0</v>
      </c>
      <c r="J24">
        <f t="shared" si="10"/>
        <v>9</v>
      </c>
      <c r="K24">
        <f t="shared" si="11"/>
        <v>23</v>
      </c>
      <c r="L24">
        <f t="shared" si="12"/>
        <v>-19</v>
      </c>
      <c r="M24">
        <f t="shared" si="13"/>
        <v>35</v>
      </c>
    </row>
    <row r="25" spans="1:14">
      <c r="B25" s="1">
        <v>10</v>
      </c>
      <c r="C25" s="2">
        <v>12</v>
      </c>
      <c r="D25" s="2">
        <v>-26</v>
      </c>
      <c r="E25" s="2">
        <v>-4</v>
      </c>
      <c r="F25" s="2">
        <v>-18</v>
      </c>
      <c r="H25" s="4">
        <v>6</v>
      </c>
      <c r="I25" s="2">
        <f t="shared" si="9"/>
        <v>48</v>
      </c>
      <c r="J25">
        <f t="shared" si="10"/>
        <v>23</v>
      </c>
      <c r="K25">
        <f t="shared" si="11"/>
        <v>5</v>
      </c>
      <c r="L25">
        <f t="shared" si="12"/>
        <v>-3</v>
      </c>
      <c r="M25">
        <f t="shared" si="13"/>
        <v>13</v>
      </c>
    </row>
    <row r="26" spans="1:14">
      <c r="B26" s="1">
        <v>11</v>
      </c>
      <c r="C26" s="2">
        <v>4</v>
      </c>
      <c r="D26" s="2">
        <v>-6</v>
      </c>
      <c r="E26" s="2">
        <v>5</v>
      </c>
      <c r="F26" s="2">
        <v>3</v>
      </c>
      <c r="H26" s="4">
        <v>7</v>
      </c>
      <c r="I26" s="2">
        <f t="shared" si="9"/>
        <v>59</v>
      </c>
      <c r="J26">
        <f t="shared" si="10"/>
        <v>-28</v>
      </c>
      <c r="K26">
        <f t="shared" si="11"/>
        <v>18</v>
      </c>
      <c r="L26">
        <f t="shared" si="12"/>
        <v>43</v>
      </c>
      <c r="M26">
        <f t="shared" si="13"/>
        <v>-5</v>
      </c>
    </row>
    <row r="27" spans="1:14">
      <c r="B27" s="1">
        <v>12</v>
      </c>
      <c r="C27" s="2">
        <v>7</v>
      </c>
      <c r="D27" s="2">
        <v>15</v>
      </c>
      <c r="E27" s="2">
        <v>-1</v>
      </c>
      <c r="F27" s="2">
        <v>21</v>
      </c>
      <c r="H27" s="4">
        <v>8</v>
      </c>
      <c r="I27" s="2">
        <f t="shared" si="9"/>
        <v>-6</v>
      </c>
      <c r="J27">
        <f t="shared" si="10"/>
        <v>30</v>
      </c>
      <c r="K27">
        <f t="shared" si="11"/>
        <v>10</v>
      </c>
      <c r="L27">
        <f t="shared" si="12"/>
        <v>-27</v>
      </c>
      <c r="M27">
        <f t="shared" si="13"/>
        <v>-36</v>
      </c>
    </row>
    <row r="28" spans="1:14">
      <c r="A28">
        <v>2009</v>
      </c>
      <c r="B28" s="7">
        <v>1</v>
      </c>
      <c r="C28" s="2">
        <v>-6</v>
      </c>
      <c r="D28" s="2">
        <v>4</v>
      </c>
      <c r="E28" s="2">
        <v>2</v>
      </c>
      <c r="F28" s="2">
        <v>0</v>
      </c>
      <c r="H28" s="4">
        <v>9</v>
      </c>
      <c r="I28" s="2">
        <f t="shared" si="9"/>
        <v>-4</v>
      </c>
      <c r="J28">
        <f t="shared" si="10"/>
        <v>2</v>
      </c>
      <c r="K28">
        <f t="shared" si="11"/>
        <v>-24</v>
      </c>
      <c r="L28">
        <f t="shared" si="12"/>
        <v>-13</v>
      </c>
      <c r="M28">
        <f t="shared" si="13"/>
        <v>-29</v>
      </c>
    </row>
    <row r="29" spans="1:14">
      <c r="B29" s="7">
        <v>2</v>
      </c>
      <c r="C29" s="2">
        <v>7</v>
      </c>
      <c r="D29" s="2">
        <v>15</v>
      </c>
      <c r="E29" s="2">
        <v>-1</v>
      </c>
      <c r="F29" s="2">
        <v>21</v>
      </c>
      <c r="H29" s="4">
        <v>10</v>
      </c>
      <c r="I29" s="2">
        <f t="shared" si="9"/>
        <v>0</v>
      </c>
      <c r="J29">
        <f t="shared" si="10"/>
        <v>23</v>
      </c>
      <c r="K29">
        <f t="shared" si="11"/>
        <v>5</v>
      </c>
      <c r="L29">
        <f t="shared" si="12"/>
        <v>2</v>
      </c>
      <c r="M29">
        <f t="shared" si="13"/>
        <v>0</v>
      </c>
    </row>
    <row r="30" spans="1:14">
      <c r="B30" s="7">
        <v>3</v>
      </c>
      <c r="C30" s="2">
        <v>10</v>
      </c>
      <c r="D30" s="2">
        <v>-8</v>
      </c>
      <c r="E30" s="2">
        <v>1</v>
      </c>
      <c r="F30" s="2">
        <v>3</v>
      </c>
      <c r="H30" s="4">
        <v>11</v>
      </c>
      <c r="I30" s="2">
        <f t="shared" si="9"/>
        <v>8</v>
      </c>
      <c r="J30">
        <f t="shared" si="10"/>
        <v>-4</v>
      </c>
      <c r="K30">
        <f t="shared" si="11"/>
        <v>13</v>
      </c>
      <c r="L30">
        <f t="shared" si="12"/>
        <v>26</v>
      </c>
      <c r="M30">
        <f t="shared" si="13"/>
        <v>0</v>
      </c>
    </row>
    <row r="31" spans="1:14">
      <c r="B31" s="7">
        <v>4</v>
      </c>
      <c r="C31" s="2">
        <v>11</v>
      </c>
      <c r="D31" s="2">
        <v>1</v>
      </c>
      <c r="E31" s="2">
        <v>0</v>
      </c>
      <c r="F31" s="2">
        <v>12</v>
      </c>
      <c r="H31" s="4">
        <v>12</v>
      </c>
      <c r="I31" s="2">
        <f t="shared" si="9"/>
        <v>41</v>
      </c>
      <c r="J31">
        <f t="shared" si="10"/>
        <v>9</v>
      </c>
      <c r="K31">
        <f t="shared" si="11"/>
        <v>-1</v>
      </c>
      <c r="L31">
        <f t="shared" si="12"/>
        <v>22</v>
      </c>
      <c r="M31">
        <f t="shared" si="13"/>
        <v>0</v>
      </c>
    </row>
    <row r="32" spans="1:14">
      <c r="B32" s="7">
        <v>5</v>
      </c>
      <c r="C32" s="2">
        <v>9</v>
      </c>
      <c r="D32" s="2">
        <v>31</v>
      </c>
      <c r="E32" s="2">
        <v>-2</v>
      </c>
      <c r="F32" s="2">
        <v>38</v>
      </c>
    </row>
    <row r="33" spans="1:14">
      <c r="B33" s="7">
        <v>6</v>
      </c>
      <c r="C33" s="2">
        <v>17</v>
      </c>
      <c r="D33" s="2">
        <v>50</v>
      </c>
      <c r="E33" s="2">
        <v>3</v>
      </c>
      <c r="F33" s="2">
        <v>70</v>
      </c>
    </row>
    <row r="34" spans="1:14">
      <c r="B34" s="7">
        <v>7</v>
      </c>
      <c r="C34" s="2">
        <v>7</v>
      </c>
      <c r="D34" s="2">
        <v>23</v>
      </c>
      <c r="E34" s="2">
        <v>8</v>
      </c>
      <c r="F34" s="2">
        <v>38</v>
      </c>
    </row>
    <row r="35" spans="1:14">
      <c r="B35" s="7">
        <v>8</v>
      </c>
      <c r="C35" s="2">
        <v>5</v>
      </c>
      <c r="D35" s="2">
        <v>-3</v>
      </c>
      <c r="E35" s="2">
        <v>-1</v>
      </c>
      <c r="F35" s="2">
        <v>1</v>
      </c>
      <c r="I35" s="1" t="s">
        <v>6</v>
      </c>
    </row>
    <row r="36" spans="1:14">
      <c r="B36" s="7">
        <v>9</v>
      </c>
      <c r="C36" s="2">
        <v>9</v>
      </c>
      <c r="D36" s="2">
        <v>-19</v>
      </c>
      <c r="E36" s="2">
        <v>-2</v>
      </c>
      <c r="F36" s="2">
        <v>-12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10</v>
      </c>
      <c r="D37" s="2">
        <v>17</v>
      </c>
      <c r="E37" s="2">
        <v>0</v>
      </c>
      <c r="F37" s="2">
        <v>27</v>
      </c>
      <c r="H37" s="4">
        <v>1</v>
      </c>
      <c r="I37" s="2">
        <f>E40</f>
        <v>1</v>
      </c>
      <c r="J37">
        <f>E52</f>
        <v>-2</v>
      </c>
      <c r="K37">
        <f>E64</f>
        <v>3</v>
      </c>
      <c r="L37">
        <f>E76</f>
        <v>-2</v>
      </c>
      <c r="M37">
        <f>E88</f>
        <v>-8</v>
      </c>
    </row>
    <row r="38" spans="1:14">
      <c r="B38" s="7">
        <v>11</v>
      </c>
      <c r="C38" s="2">
        <v>4</v>
      </c>
      <c r="D38" s="2">
        <v>-4</v>
      </c>
      <c r="E38" s="2">
        <v>-1</v>
      </c>
      <c r="F38" s="2">
        <v>-1</v>
      </c>
      <c r="H38" s="4">
        <v>2</v>
      </c>
      <c r="I38" s="2">
        <f t="shared" ref="I38:I48" si="14">E41</f>
        <v>2</v>
      </c>
      <c r="J38">
        <f t="shared" ref="J38:J48" si="15">E53</f>
        <v>2</v>
      </c>
      <c r="K38">
        <f t="shared" ref="K38:K48" si="16">E65</f>
        <v>1</v>
      </c>
      <c r="L38">
        <f t="shared" ref="L38:L48" si="17">E77</f>
        <v>-4</v>
      </c>
      <c r="M38">
        <f t="shared" ref="M38:M48" si="18">E89</f>
        <v>-3</v>
      </c>
    </row>
    <row r="39" spans="1:14">
      <c r="B39" s="7">
        <v>12</v>
      </c>
      <c r="C39" s="2">
        <v>5</v>
      </c>
      <c r="D39" s="2">
        <v>15</v>
      </c>
      <c r="E39" s="2">
        <v>4</v>
      </c>
      <c r="F39" s="2">
        <v>24</v>
      </c>
      <c r="H39" s="4">
        <v>3</v>
      </c>
      <c r="I39" s="2">
        <f t="shared" si="14"/>
        <v>-2</v>
      </c>
      <c r="J39">
        <f t="shared" si="15"/>
        <v>0</v>
      </c>
      <c r="K39">
        <f t="shared" si="16"/>
        <v>-1</v>
      </c>
      <c r="L39">
        <f t="shared" si="17"/>
        <v>0</v>
      </c>
      <c r="M39">
        <f t="shared" si="18"/>
        <v>-1</v>
      </c>
    </row>
    <row r="40" spans="1:14">
      <c r="A40">
        <v>2010</v>
      </c>
      <c r="B40" s="7">
        <v>1</v>
      </c>
      <c r="C40" s="2">
        <v>11</v>
      </c>
      <c r="D40" s="2">
        <v>7</v>
      </c>
      <c r="E40" s="2">
        <v>1</v>
      </c>
      <c r="F40" s="2">
        <v>19</v>
      </c>
      <c r="H40" s="4">
        <v>4</v>
      </c>
      <c r="I40" s="2">
        <f t="shared" si="14"/>
        <v>2</v>
      </c>
      <c r="J40">
        <f t="shared" si="15"/>
        <v>5</v>
      </c>
      <c r="K40">
        <f t="shared" si="16"/>
        <v>3</v>
      </c>
      <c r="L40">
        <f t="shared" si="17"/>
        <v>0</v>
      </c>
      <c r="M40">
        <f t="shared" si="18"/>
        <v>1</v>
      </c>
    </row>
    <row r="41" spans="1:14">
      <c r="B41" s="7">
        <v>2</v>
      </c>
      <c r="C41" s="2">
        <v>6</v>
      </c>
      <c r="D41" s="2">
        <v>8</v>
      </c>
      <c r="E41" s="2">
        <v>2</v>
      </c>
      <c r="F41" s="2">
        <v>16</v>
      </c>
      <c r="H41" s="4">
        <v>5</v>
      </c>
      <c r="I41" s="2">
        <f t="shared" si="14"/>
        <v>0</v>
      </c>
      <c r="J41">
        <f t="shared" si="15"/>
        <v>8</v>
      </c>
      <c r="K41">
        <f t="shared" si="16"/>
        <v>-1</v>
      </c>
      <c r="L41">
        <f t="shared" si="17"/>
        <v>-1</v>
      </c>
      <c r="M41">
        <f t="shared" si="18"/>
        <v>6</v>
      </c>
    </row>
    <row r="42" spans="1:14">
      <c r="B42" s="7">
        <v>3</v>
      </c>
      <c r="C42" s="2">
        <v>10</v>
      </c>
      <c r="D42" s="2">
        <v>10</v>
      </c>
      <c r="E42" s="2">
        <v>-2</v>
      </c>
      <c r="F42" s="2">
        <v>18</v>
      </c>
      <c r="H42" s="4">
        <v>6</v>
      </c>
      <c r="I42" s="2">
        <f t="shared" si="14"/>
        <v>-1</v>
      </c>
      <c r="J42">
        <f t="shared" si="15"/>
        <v>3</v>
      </c>
      <c r="K42">
        <f t="shared" si="16"/>
        <v>6</v>
      </c>
      <c r="L42">
        <f t="shared" si="17"/>
        <v>-1</v>
      </c>
      <c r="M42">
        <f t="shared" si="18"/>
        <v>1</v>
      </c>
    </row>
    <row r="43" spans="1:14">
      <c r="B43" s="7">
        <v>4</v>
      </c>
      <c r="C43" s="2">
        <v>5</v>
      </c>
      <c r="D43" s="2">
        <v>2</v>
      </c>
      <c r="E43" s="2">
        <v>2</v>
      </c>
      <c r="F43" s="2">
        <v>9</v>
      </c>
      <c r="H43" s="4">
        <v>7</v>
      </c>
      <c r="I43" s="2">
        <f t="shared" si="14"/>
        <v>-2</v>
      </c>
      <c r="J43">
        <f t="shared" si="15"/>
        <v>6</v>
      </c>
      <c r="K43">
        <f t="shared" si="16"/>
        <v>0</v>
      </c>
      <c r="L43">
        <f t="shared" si="17"/>
        <v>0</v>
      </c>
      <c r="M43">
        <f t="shared" si="18"/>
        <v>9</v>
      </c>
    </row>
    <row r="44" spans="1:14">
      <c r="B44" s="7">
        <v>5</v>
      </c>
      <c r="C44" s="2">
        <v>15</v>
      </c>
      <c r="D44" s="2">
        <v>0</v>
      </c>
      <c r="E44" s="2">
        <v>0</v>
      </c>
      <c r="F44" s="2">
        <v>15</v>
      </c>
      <c r="H44" s="4">
        <v>8</v>
      </c>
      <c r="I44" s="2">
        <f t="shared" si="14"/>
        <v>-9</v>
      </c>
      <c r="J44">
        <f t="shared" si="15"/>
        <v>-6</v>
      </c>
      <c r="K44">
        <f t="shared" si="16"/>
        <v>1</v>
      </c>
      <c r="L44">
        <f t="shared" si="17"/>
        <v>-1</v>
      </c>
      <c r="M44">
        <f t="shared" si="18"/>
        <v>-5</v>
      </c>
    </row>
    <row r="45" spans="1:14">
      <c r="B45" s="7">
        <v>6</v>
      </c>
      <c r="C45" s="2">
        <v>19</v>
      </c>
      <c r="D45" s="2">
        <v>48</v>
      </c>
      <c r="E45" s="2">
        <v>-1</v>
      </c>
      <c r="F45" s="2">
        <v>66</v>
      </c>
      <c r="H45" s="4">
        <v>9</v>
      </c>
      <c r="I45" s="2">
        <f t="shared" si="14"/>
        <v>-6</v>
      </c>
      <c r="J45">
        <f t="shared" si="15"/>
        <v>-4</v>
      </c>
      <c r="K45">
        <f t="shared" si="16"/>
        <v>-3</v>
      </c>
      <c r="L45">
        <f t="shared" si="17"/>
        <v>-11</v>
      </c>
      <c r="M45">
        <f t="shared" si="18"/>
        <v>-5</v>
      </c>
    </row>
    <row r="46" spans="1:14">
      <c r="B46" s="7">
        <v>7</v>
      </c>
      <c r="C46" s="2">
        <v>12</v>
      </c>
      <c r="D46" s="2">
        <v>59</v>
      </c>
      <c r="E46" s="2">
        <v>-2</v>
      </c>
      <c r="F46" s="2">
        <v>69</v>
      </c>
      <c r="H46" s="4">
        <v>10</v>
      </c>
      <c r="I46" s="2">
        <f t="shared" si="14"/>
        <v>5</v>
      </c>
      <c r="J46">
        <f t="shared" si="15"/>
        <v>1</v>
      </c>
      <c r="K46">
        <f t="shared" si="16"/>
        <v>-2</v>
      </c>
      <c r="L46">
        <f t="shared" si="17"/>
        <v>2</v>
      </c>
      <c r="M46">
        <f t="shared" si="18"/>
        <v>0</v>
      </c>
    </row>
    <row r="47" spans="1:14">
      <c r="B47" s="7">
        <v>8</v>
      </c>
      <c r="C47" s="2">
        <v>28</v>
      </c>
      <c r="D47" s="2">
        <v>-6</v>
      </c>
      <c r="E47" s="2">
        <v>-9</v>
      </c>
      <c r="F47" s="2">
        <v>13</v>
      </c>
      <c r="H47" s="4">
        <v>11</v>
      </c>
      <c r="I47" s="2">
        <f t="shared" si="14"/>
        <v>0</v>
      </c>
      <c r="J47">
        <f t="shared" si="15"/>
        <v>1</v>
      </c>
      <c r="K47">
        <f t="shared" si="16"/>
        <v>1</v>
      </c>
      <c r="L47">
        <f t="shared" si="17"/>
        <v>0</v>
      </c>
      <c r="M47">
        <f t="shared" si="18"/>
        <v>0</v>
      </c>
    </row>
    <row r="48" spans="1:14">
      <c r="B48" s="7">
        <v>9</v>
      </c>
      <c r="C48" s="2">
        <v>11</v>
      </c>
      <c r="D48" s="2">
        <v>-4</v>
      </c>
      <c r="E48" s="2">
        <v>-6</v>
      </c>
      <c r="F48" s="2">
        <v>1</v>
      </c>
      <c r="H48" s="4">
        <v>12</v>
      </c>
      <c r="I48" s="2">
        <f t="shared" si="14"/>
        <v>6</v>
      </c>
      <c r="J48">
        <f t="shared" si="15"/>
        <v>6</v>
      </c>
      <c r="K48">
        <f t="shared" si="16"/>
        <v>0</v>
      </c>
      <c r="L48">
        <f t="shared" si="17"/>
        <v>1</v>
      </c>
      <c r="M48">
        <f t="shared" si="18"/>
        <v>0</v>
      </c>
    </row>
    <row r="49" spans="1:14">
      <c r="B49" s="7">
        <v>10</v>
      </c>
      <c r="C49" s="2">
        <v>8</v>
      </c>
      <c r="D49" s="2">
        <v>0</v>
      </c>
      <c r="E49" s="2">
        <v>5</v>
      </c>
      <c r="F49" s="2">
        <v>13</v>
      </c>
    </row>
    <row r="50" spans="1:14">
      <c r="B50" s="7">
        <v>11</v>
      </c>
      <c r="C50" s="2">
        <v>8</v>
      </c>
      <c r="D50" s="2">
        <v>8</v>
      </c>
      <c r="E50" s="2">
        <v>0</v>
      </c>
      <c r="F50" s="2">
        <v>16</v>
      </c>
    </row>
    <row r="51" spans="1:14">
      <c r="B51" s="7">
        <v>12</v>
      </c>
      <c r="C51" s="2">
        <v>0</v>
      </c>
      <c r="D51" s="2">
        <v>41</v>
      </c>
      <c r="E51" s="2">
        <v>6</v>
      </c>
      <c r="F51" s="2">
        <v>47</v>
      </c>
      <c r="I51" s="1" t="s">
        <v>2</v>
      </c>
    </row>
    <row r="52" spans="1:14">
      <c r="A52">
        <v>2011</v>
      </c>
      <c r="B52" s="7">
        <v>1</v>
      </c>
      <c r="C52" s="2">
        <v>10</v>
      </c>
      <c r="D52" s="2">
        <v>33</v>
      </c>
      <c r="E52" s="2">
        <v>-2</v>
      </c>
      <c r="F52" s="2">
        <v>41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10</v>
      </c>
      <c r="D53" s="2">
        <v>8</v>
      </c>
      <c r="E53" s="2">
        <v>2</v>
      </c>
      <c r="F53" s="2">
        <v>20</v>
      </c>
      <c r="H53" s="4">
        <v>1</v>
      </c>
      <c r="I53" s="2">
        <f>F40</f>
        <v>19</v>
      </c>
      <c r="J53">
        <f>F52</f>
        <v>41</v>
      </c>
      <c r="K53">
        <f>F64</f>
        <v>30</v>
      </c>
      <c r="L53">
        <f>F76</f>
        <v>-7</v>
      </c>
      <c r="M53">
        <f>F88</f>
        <v>10</v>
      </c>
    </row>
    <row r="54" spans="1:14">
      <c r="B54" s="7">
        <v>3</v>
      </c>
      <c r="C54" s="2">
        <v>10</v>
      </c>
      <c r="D54" s="2">
        <v>-11</v>
      </c>
      <c r="E54" s="2">
        <v>0</v>
      </c>
      <c r="F54" s="2">
        <v>-1</v>
      </c>
      <c r="H54" s="4">
        <v>2</v>
      </c>
      <c r="I54" s="2">
        <f t="shared" ref="I54:I64" si="19">F41</f>
        <v>16</v>
      </c>
      <c r="J54">
        <f t="shared" ref="J54:J64" si="20">F53</f>
        <v>20</v>
      </c>
      <c r="K54">
        <f t="shared" ref="K54:K64" si="21">F65</f>
        <v>-12</v>
      </c>
      <c r="L54">
        <f t="shared" ref="L54:L64" si="22">F77</f>
        <v>9</v>
      </c>
      <c r="M54">
        <f t="shared" ref="M54:M64" si="23">F89</f>
        <v>16</v>
      </c>
    </row>
    <row r="55" spans="1:14">
      <c r="B55" s="7">
        <v>4</v>
      </c>
      <c r="C55" s="2">
        <v>8</v>
      </c>
      <c r="D55" s="2">
        <v>2</v>
      </c>
      <c r="E55" s="2">
        <v>5</v>
      </c>
      <c r="F55" s="2">
        <v>15</v>
      </c>
      <c r="H55" s="4">
        <v>3</v>
      </c>
      <c r="I55" s="2">
        <f t="shared" si="19"/>
        <v>18</v>
      </c>
      <c r="J55">
        <f t="shared" si="20"/>
        <v>-1</v>
      </c>
      <c r="K55">
        <f t="shared" si="21"/>
        <v>-6</v>
      </c>
      <c r="L55">
        <f t="shared" si="22"/>
        <v>14</v>
      </c>
      <c r="M55">
        <f t="shared" si="23"/>
        <v>13</v>
      </c>
    </row>
    <row r="56" spans="1:14">
      <c r="B56" s="7">
        <v>5</v>
      </c>
      <c r="C56" s="2">
        <v>15</v>
      </c>
      <c r="D56" s="2">
        <v>9</v>
      </c>
      <c r="E56" s="2">
        <v>8</v>
      </c>
      <c r="F56" s="2">
        <v>32</v>
      </c>
      <c r="H56" s="4">
        <v>4</v>
      </c>
      <c r="I56" s="2">
        <f t="shared" si="19"/>
        <v>9</v>
      </c>
      <c r="J56">
        <f t="shared" si="20"/>
        <v>15</v>
      </c>
      <c r="K56">
        <f t="shared" si="21"/>
        <v>23</v>
      </c>
      <c r="L56">
        <f t="shared" si="22"/>
        <v>16</v>
      </c>
      <c r="M56">
        <f t="shared" si="23"/>
        <v>11</v>
      </c>
    </row>
    <row r="57" spans="1:14">
      <c r="B57" s="7">
        <v>6</v>
      </c>
      <c r="C57" s="2">
        <v>15</v>
      </c>
      <c r="D57" s="2">
        <v>23</v>
      </c>
      <c r="E57" s="2">
        <v>3</v>
      </c>
      <c r="F57" s="2">
        <v>41</v>
      </c>
      <c r="H57" s="4">
        <v>5</v>
      </c>
      <c r="I57" s="2">
        <f t="shared" si="19"/>
        <v>15</v>
      </c>
      <c r="J57">
        <f t="shared" si="20"/>
        <v>32</v>
      </c>
      <c r="K57">
        <f t="shared" si="21"/>
        <v>27</v>
      </c>
      <c r="L57">
        <f t="shared" si="22"/>
        <v>-8</v>
      </c>
      <c r="M57">
        <f t="shared" si="23"/>
        <v>56</v>
      </c>
    </row>
    <row r="58" spans="1:14">
      <c r="B58" s="7">
        <v>7</v>
      </c>
      <c r="C58" s="2">
        <v>6</v>
      </c>
      <c r="D58" s="2">
        <v>-28</v>
      </c>
      <c r="E58" s="2">
        <v>6</v>
      </c>
      <c r="F58" s="2">
        <v>-16</v>
      </c>
      <c r="H58" s="4">
        <v>6</v>
      </c>
      <c r="I58" s="2">
        <f t="shared" si="19"/>
        <v>66</v>
      </c>
      <c r="J58">
        <f t="shared" si="20"/>
        <v>41</v>
      </c>
      <c r="K58">
        <f t="shared" si="21"/>
        <v>12</v>
      </c>
      <c r="L58">
        <f t="shared" si="22"/>
        <v>10</v>
      </c>
      <c r="M58">
        <f t="shared" si="23"/>
        <v>19</v>
      </c>
    </row>
    <row r="59" spans="1:14">
      <c r="B59" s="7">
        <v>8</v>
      </c>
      <c r="C59" s="2">
        <v>9</v>
      </c>
      <c r="D59" s="2">
        <v>30</v>
      </c>
      <c r="E59" s="2">
        <v>-6</v>
      </c>
      <c r="F59" s="2">
        <v>33</v>
      </c>
      <c r="H59" s="4">
        <v>7</v>
      </c>
      <c r="I59" s="2">
        <f t="shared" si="19"/>
        <v>69</v>
      </c>
      <c r="J59">
        <f t="shared" si="20"/>
        <v>-16</v>
      </c>
      <c r="K59">
        <f t="shared" si="21"/>
        <v>29</v>
      </c>
      <c r="L59">
        <f t="shared" si="22"/>
        <v>48</v>
      </c>
      <c r="M59">
        <f t="shared" si="23"/>
        <v>12</v>
      </c>
    </row>
    <row r="60" spans="1:14">
      <c r="B60" s="7">
        <v>9</v>
      </c>
      <c r="C60" s="2">
        <v>8</v>
      </c>
      <c r="D60" s="2">
        <v>2</v>
      </c>
      <c r="E60" s="2">
        <v>-4</v>
      </c>
      <c r="F60" s="2">
        <v>6</v>
      </c>
      <c r="H60" s="4">
        <v>8</v>
      </c>
      <c r="I60" s="2">
        <f t="shared" si="19"/>
        <v>13</v>
      </c>
      <c r="J60">
        <f t="shared" si="20"/>
        <v>33</v>
      </c>
      <c r="K60">
        <f t="shared" si="21"/>
        <v>30</v>
      </c>
      <c r="L60">
        <f t="shared" si="22"/>
        <v>-18</v>
      </c>
      <c r="M60">
        <f t="shared" si="23"/>
        <v>-35</v>
      </c>
    </row>
    <row r="61" spans="1:14">
      <c r="B61" s="7">
        <v>10</v>
      </c>
      <c r="C61" s="2">
        <v>6</v>
      </c>
      <c r="D61" s="2">
        <v>23</v>
      </c>
      <c r="E61" s="2">
        <v>1</v>
      </c>
      <c r="F61" s="2">
        <v>30</v>
      </c>
      <c r="H61" s="4">
        <v>9</v>
      </c>
      <c r="I61" s="2">
        <f t="shared" si="19"/>
        <v>1</v>
      </c>
      <c r="J61">
        <f t="shared" si="20"/>
        <v>6</v>
      </c>
      <c r="K61">
        <f t="shared" si="21"/>
        <v>-21</v>
      </c>
      <c r="L61">
        <f t="shared" si="22"/>
        <v>-16</v>
      </c>
      <c r="M61">
        <f t="shared" si="23"/>
        <v>-15</v>
      </c>
    </row>
    <row r="62" spans="1:14">
      <c r="B62" s="7">
        <v>11</v>
      </c>
      <c r="C62" s="2">
        <v>15</v>
      </c>
      <c r="D62" s="2">
        <v>-4</v>
      </c>
      <c r="E62" s="2">
        <v>1</v>
      </c>
      <c r="F62" s="2">
        <v>12</v>
      </c>
      <c r="H62" s="4">
        <v>10</v>
      </c>
      <c r="I62" s="2">
        <f t="shared" si="19"/>
        <v>13</v>
      </c>
      <c r="J62">
        <f t="shared" si="20"/>
        <v>30</v>
      </c>
      <c r="K62">
        <f t="shared" si="21"/>
        <v>16</v>
      </c>
      <c r="L62">
        <f t="shared" si="22"/>
        <v>18</v>
      </c>
      <c r="M62">
        <f t="shared" si="23"/>
        <v>0</v>
      </c>
    </row>
    <row r="63" spans="1:14">
      <c r="B63" s="7">
        <v>12</v>
      </c>
      <c r="C63" s="2">
        <v>12</v>
      </c>
      <c r="D63" s="2">
        <v>9</v>
      </c>
      <c r="E63" s="2">
        <v>6</v>
      </c>
      <c r="F63" s="2">
        <v>27</v>
      </c>
      <c r="H63" s="4">
        <v>11</v>
      </c>
      <c r="I63" s="2">
        <f t="shared" si="19"/>
        <v>16</v>
      </c>
      <c r="J63">
        <f t="shared" si="20"/>
        <v>12</v>
      </c>
      <c r="K63">
        <f t="shared" si="21"/>
        <v>21</v>
      </c>
      <c r="L63">
        <f t="shared" si="22"/>
        <v>44</v>
      </c>
      <c r="M63">
        <f t="shared" si="23"/>
        <v>0</v>
      </c>
    </row>
    <row r="64" spans="1:14">
      <c r="A64">
        <v>2012</v>
      </c>
      <c r="B64" s="7">
        <v>1</v>
      </c>
      <c r="C64" s="2">
        <v>10</v>
      </c>
      <c r="D64" s="2">
        <v>17</v>
      </c>
      <c r="E64" s="2">
        <v>3</v>
      </c>
      <c r="F64" s="2">
        <v>30</v>
      </c>
      <c r="H64" s="4">
        <v>12</v>
      </c>
      <c r="I64" s="2">
        <f t="shared" si="19"/>
        <v>47</v>
      </c>
      <c r="J64">
        <f t="shared" si="20"/>
        <v>27</v>
      </c>
      <c r="K64">
        <f t="shared" si="21"/>
        <v>-3</v>
      </c>
      <c r="L64">
        <f t="shared" si="22"/>
        <v>29</v>
      </c>
      <c r="M64">
        <f t="shared" si="23"/>
        <v>0</v>
      </c>
    </row>
    <row r="65" spans="1:6">
      <c r="B65" s="7">
        <v>2</v>
      </c>
      <c r="C65" s="2">
        <v>-2</v>
      </c>
      <c r="D65" s="2">
        <v>-11</v>
      </c>
      <c r="E65" s="2">
        <v>1</v>
      </c>
      <c r="F65" s="2">
        <v>-12</v>
      </c>
    </row>
    <row r="66" spans="1:6">
      <c r="B66" s="7">
        <v>3</v>
      </c>
      <c r="C66" s="2">
        <v>-3</v>
      </c>
      <c r="D66" s="2">
        <v>-2</v>
      </c>
      <c r="E66" s="2">
        <v>-1</v>
      </c>
      <c r="F66" s="2">
        <v>-6</v>
      </c>
    </row>
    <row r="67" spans="1:6">
      <c r="B67" s="7">
        <v>4</v>
      </c>
      <c r="C67" s="2">
        <v>10</v>
      </c>
      <c r="D67" s="2">
        <v>10</v>
      </c>
      <c r="E67" s="2">
        <v>3</v>
      </c>
      <c r="F67" s="2">
        <v>23</v>
      </c>
    </row>
    <row r="68" spans="1:6">
      <c r="B68" s="7">
        <v>5</v>
      </c>
      <c r="C68" s="2">
        <v>5</v>
      </c>
      <c r="D68" s="2">
        <v>23</v>
      </c>
      <c r="E68" s="2">
        <v>-1</v>
      </c>
      <c r="F68" s="2">
        <v>27</v>
      </c>
    </row>
    <row r="69" spans="1:6">
      <c r="B69" s="7">
        <v>6</v>
      </c>
      <c r="C69" s="2">
        <v>1</v>
      </c>
      <c r="D69" s="2">
        <v>5</v>
      </c>
      <c r="E69" s="2">
        <v>6</v>
      </c>
      <c r="F69" s="2">
        <v>12</v>
      </c>
    </row>
    <row r="70" spans="1:6">
      <c r="B70" s="7">
        <v>7</v>
      </c>
      <c r="C70" s="2">
        <v>11</v>
      </c>
      <c r="D70" s="2">
        <v>18</v>
      </c>
      <c r="E70" s="2">
        <v>0</v>
      </c>
      <c r="F70" s="2">
        <v>29</v>
      </c>
    </row>
    <row r="71" spans="1:6">
      <c r="B71" s="7">
        <v>8</v>
      </c>
      <c r="C71" s="2">
        <v>19</v>
      </c>
      <c r="D71" s="2">
        <v>10</v>
      </c>
      <c r="E71" s="2">
        <v>1</v>
      </c>
      <c r="F71" s="2">
        <v>30</v>
      </c>
    </row>
    <row r="72" spans="1:6">
      <c r="B72" s="7">
        <v>9</v>
      </c>
      <c r="C72" s="2">
        <v>6</v>
      </c>
      <c r="D72" s="2">
        <v>-24</v>
      </c>
      <c r="E72" s="2">
        <v>-3</v>
      </c>
      <c r="F72" s="2">
        <v>-21</v>
      </c>
    </row>
    <row r="73" spans="1:6">
      <c r="B73" s="7">
        <v>10</v>
      </c>
      <c r="C73" s="2">
        <v>13</v>
      </c>
      <c r="D73" s="2">
        <v>5</v>
      </c>
      <c r="E73" s="2">
        <v>-2</v>
      </c>
      <c r="F73" s="2">
        <v>16</v>
      </c>
    </row>
    <row r="74" spans="1:6">
      <c r="B74" s="7">
        <v>11</v>
      </c>
      <c r="C74" s="2">
        <v>7</v>
      </c>
      <c r="D74" s="2">
        <v>13</v>
      </c>
      <c r="E74" s="2">
        <v>1</v>
      </c>
      <c r="F74" s="2">
        <v>21</v>
      </c>
    </row>
    <row r="75" spans="1:6">
      <c r="B75" s="7">
        <v>12</v>
      </c>
      <c r="C75" s="2">
        <v>-2</v>
      </c>
      <c r="D75" s="2">
        <v>-1</v>
      </c>
      <c r="E75" s="2">
        <v>0</v>
      </c>
      <c r="F75" s="2">
        <v>-3</v>
      </c>
    </row>
    <row r="76" spans="1:6">
      <c r="A76">
        <v>2013</v>
      </c>
      <c r="B76" s="7">
        <v>1</v>
      </c>
      <c r="C76" s="2">
        <v>6</v>
      </c>
      <c r="D76" s="2">
        <v>-11</v>
      </c>
      <c r="E76" s="2">
        <v>-2</v>
      </c>
      <c r="F76" s="2">
        <v>-7</v>
      </c>
    </row>
    <row r="77" spans="1:6">
      <c r="B77" s="7">
        <v>2</v>
      </c>
      <c r="C77" s="2">
        <v>3</v>
      </c>
      <c r="D77" s="2">
        <v>10</v>
      </c>
      <c r="E77" s="2">
        <v>-4</v>
      </c>
      <c r="F77" s="2">
        <v>9</v>
      </c>
    </row>
    <row r="78" spans="1:6">
      <c r="B78" s="7">
        <v>3</v>
      </c>
      <c r="C78" s="2">
        <v>7</v>
      </c>
      <c r="D78" s="2">
        <v>7</v>
      </c>
      <c r="E78" s="2">
        <v>0</v>
      </c>
      <c r="F78" s="2">
        <v>14</v>
      </c>
    </row>
    <row r="79" spans="1:6">
      <c r="B79" s="7">
        <v>4</v>
      </c>
      <c r="C79" s="2">
        <v>9</v>
      </c>
      <c r="D79" s="2">
        <v>7</v>
      </c>
      <c r="E79" s="2">
        <v>0</v>
      </c>
      <c r="F79" s="2">
        <v>16</v>
      </c>
    </row>
    <row r="80" spans="1:6">
      <c r="B80" s="7">
        <v>5</v>
      </c>
      <c r="C80" s="2">
        <v>12</v>
      </c>
      <c r="D80" s="2">
        <v>-19</v>
      </c>
      <c r="E80" s="2">
        <v>-1</v>
      </c>
      <c r="F80" s="2">
        <v>-8</v>
      </c>
    </row>
    <row r="81" spans="1:6">
      <c r="B81" s="7">
        <v>6</v>
      </c>
      <c r="C81" s="2">
        <v>14</v>
      </c>
      <c r="D81" s="2">
        <v>-3</v>
      </c>
      <c r="E81" s="2">
        <v>-1</v>
      </c>
      <c r="F81" s="2">
        <v>10</v>
      </c>
    </row>
    <row r="82" spans="1:6">
      <c r="B82" s="7">
        <v>7</v>
      </c>
      <c r="C82" s="2">
        <v>5</v>
      </c>
      <c r="D82" s="2">
        <v>43</v>
      </c>
      <c r="E82" s="2">
        <v>0</v>
      </c>
      <c r="F82" s="2">
        <v>48</v>
      </c>
    </row>
    <row r="83" spans="1:6">
      <c r="B83" s="7">
        <v>8</v>
      </c>
      <c r="C83" s="2">
        <v>10</v>
      </c>
      <c r="D83" s="2">
        <v>-27</v>
      </c>
      <c r="E83" s="2">
        <v>-1</v>
      </c>
      <c r="F83" s="2">
        <v>-18</v>
      </c>
    </row>
    <row r="84" spans="1:6">
      <c r="B84" s="7">
        <v>9</v>
      </c>
      <c r="C84" s="2">
        <v>8</v>
      </c>
      <c r="D84" s="2">
        <v>-13</v>
      </c>
      <c r="E84" s="2">
        <v>-11</v>
      </c>
      <c r="F84" s="2">
        <v>-16</v>
      </c>
    </row>
    <row r="85" spans="1:6">
      <c r="B85" s="7">
        <v>10</v>
      </c>
      <c r="C85" s="2">
        <v>14</v>
      </c>
      <c r="D85" s="2">
        <v>2</v>
      </c>
      <c r="E85" s="2">
        <v>2</v>
      </c>
      <c r="F85" s="2">
        <v>18</v>
      </c>
    </row>
    <row r="86" spans="1:6">
      <c r="B86" s="7">
        <v>11</v>
      </c>
      <c r="C86" s="2">
        <v>18</v>
      </c>
      <c r="D86" s="2">
        <v>26</v>
      </c>
      <c r="E86" s="2">
        <v>0</v>
      </c>
      <c r="F86" s="2">
        <v>44</v>
      </c>
    </row>
    <row r="87" spans="1:6">
      <c r="B87" s="7">
        <v>12</v>
      </c>
      <c r="C87" s="2">
        <v>6</v>
      </c>
      <c r="D87" s="2">
        <v>22</v>
      </c>
      <c r="E87" s="2">
        <v>1</v>
      </c>
      <c r="F87" s="2">
        <v>29</v>
      </c>
    </row>
    <row r="88" spans="1:6">
      <c r="A88">
        <v>2014</v>
      </c>
      <c r="B88" s="7">
        <v>1</v>
      </c>
      <c r="C88" s="2">
        <v>2</v>
      </c>
      <c r="D88" s="2">
        <v>16</v>
      </c>
      <c r="E88" s="2">
        <v>-8</v>
      </c>
      <c r="F88" s="2">
        <v>10</v>
      </c>
    </row>
    <row r="89" spans="1:6">
      <c r="B89" s="7">
        <v>2</v>
      </c>
      <c r="C89" s="2">
        <v>15</v>
      </c>
      <c r="D89" s="2">
        <v>4</v>
      </c>
      <c r="E89" s="2">
        <v>-3</v>
      </c>
      <c r="F89" s="2">
        <v>16</v>
      </c>
    </row>
    <row r="90" spans="1:6">
      <c r="B90" s="7">
        <v>3</v>
      </c>
      <c r="C90" s="2">
        <v>13</v>
      </c>
      <c r="D90" s="2">
        <v>1</v>
      </c>
      <c r="E90" s="2">
        <v>-1</v>
      </c>
      <c r="F90" s="2">
        <v>13</v>
      </c>
    </row>
    <row r="91" spans="1:6">
      <c r="B91" s="7">
        <v>4</v>
      </c>
      <c r="C91" s="2">
        <v>11</v>
      </c>
      <c r="D91" s="2">
        <v>-1</v>
      </c>
      <c r="E91" s="2">
        <v>1</v>
      </c>
      <c r="F91" s="2">
        <v>11</v>
      </c>
    </row>
    <row r="92" spans="1:6">
      <c r="B92" s="7">
        <v>5</v>
      </c>
      <c r="C92" s="2">
        <v>15</v>
      </c>
      <c r="D92" s="2">
        <v>35</v>
      </c>
      <c r="E92" s="2">
        <v>6</v>
      </c>
      <c r="F92" s="2">
        <v>56</v>
      </c>
    </row>
    <row r="93" spans="1:6">
      <c r="B93" s="7">
        <v>6</v>
      </c>
      <c r="C93" s="2">
        <v>5</v>
      </c>
      <c r="D93" s="2">
        <v>13</v>
      </c>
      <c r="E93" s="2">
        <v>1</v>
      </c>
      <c r="F93" s="2">
        <v>19</v>
      </c>
    </row>
    <row r="94" spans="1:6">
      <c r="B94" s="7">
        <v>7</v>
      </c>
      <c r="C94" s="2">
        <v>8</v>
      </c>
      <c r="D94" s="2">
        <v>-5</v>
      </c>
      <c r="E94" s="2">
        <v>9</v>
      </c>
      <c r="F94" s="2">
        <v>12</v>
      </c>
    </row>
    <row r="95" spans="1:6">
      <c r="B95" s="7">
        <v>8</v>
      </c>
      <c r="C95" s="2">
        <v>6</v>
      </c>
      <c r="D95" s="2">
        <v>-36</v>
      </c>
      <c r="E95" s="2">
        <v>-5</v>
      </c>
      <c r="F95" s="2">
        <v>-35</v>
      </c>
    </row>
    <row r="96" spans="1:6">
      <c r="B96" s="7">
        <v>9</v>
      </c>
      <c r="C96" s="2">
        <v>19</v>
      </c>
      <c r="D96" s="2">
        <v>-29</v>
      </c>
      <c r="E96" s="2">
        <v>-5</v>
      </c>
      <c r="F96" s="2">
        <v>-15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workbookViewId="0">
      <selection activeCell="D43" sqref="D43"/>
    </sheetView>
  </sheetViews>
  <sheetFormatPr defaultRowHeight="13.2"/>
  <cols>
    <col min="1" max="1" width="33.33203125" customWidth="1"/>
    <col min="2" max="2" width="13.6640625" customWidth="1"/>
    <col min="3" max="3" width="13.44140625" customWidth="1"/>
    <col min="4" max="4" width="13.5546875" customWidth="1"/>
    <col min="5" max="5" width="17.5546875" customWidth="1"/>
    <col min="6" max="6" width="12.109375" customWidth="1"/>
    <col min="7" max="7" width="12.5546875" customWidth="1"/>
  </cols>
  <sheetData>
    <row r="1" spans="1:22">
      <c r="A1" s="3" t="s">
        <v>60</v>
      </c>
    </row>
    <row r="2" spans="1:22">
      <c r="F2" s="10">
        <v>41912</v>
      </c>
      <c r="G2" s="10">
        <v>41639</v>
      </c>
    </row>
    <row r="3" spans="1:22" ht="14.4"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J3" s="18" t="s">
        <v>82</v>
      </c>
      <c r="K3" s="16" t="s">
        <v>0</v>
      </c>
      <c r="L3" s="16" t="s">
        <v>6</v>
      </c>
      <c r="M3" s="16" t="s">
        <v>83</v>
      </c>
      <c r="N3" s="9"/>
      <c r="O3" s="9"/>
      <c r="P3" s="18" t="s">
        <v>82</v>
      </c>
      <c r="Q3" s="16" t="s">
        <v>0</v>
      </c>
      <c r="R3" s="16" t="s">
        <v>6</v>
      </c>
      <c r="S3" s="16" t="s">
        <v>83</v>
      </c>
      <c r="T3" s="11"/>
    </row>
    <row r="4" spans="1:22" ht="14.4">
      <c r="A4" s="9" t="s">
        <v>27</v>
      </c>
      <c r="B4" s="2">
        <v>5096</v>
      </c>
      <c r="C4" s="2">
        <v>3855</v>
      </c>
      <c r="D4" s="2">
        <v>5707</v>
      </c>
      <c r="E4" s="2">
        <v>14658</v>
      </c>
      <c r="F4" s="2">
        <v>1600131</v>
      </c>
      <c r="G4" s="2">
        <v>1585473</v>
      </c>
      <c r="H4" s="11">
        <f>E4/G4*100</f>
        <v>0.92451905519677724</v>
      </c>
      <c r="J4" s="17">
        <f>B4/F4*100</f>
        <v>0.3184739249473949</v>
      </c>
      <c r="K4" s="15">
        <f>C4/F4*100</f>
        <v>0.24091777485718358</v>
      </c>
      <c r="L4" s="15">
        <f>D4/F4*100</f>
        <v>0.35665829860180198</v>
      </c>
      <c r="M4" s="15">
        <f>E4/F4*100</f>
        <v>0.91604999840638057</v>
      </c>
      <c r="N4" s="15"/>
      <c r="O4" s="9" t="s">
        <v>42</v>
      </c>
      <c r="P4" s="11">
        <v>-0.21411118667976525</v>
      </c>
      <c r="Q4" s="11">
        <v>-0.69523161792488475</v>
      </c>
      <c r="R4" s="11">
        <v>0.18262424746215269</v>
      </c>
      <c r="S4" s="11">
        <v>-0.72671855714249733</v>
      </c>
      <c r="T4" s="11"/>
      <c r="U4" s="21"/>
      <c r="V4" s="2"/>
    </row>
    <row r="5" spans="1:22" ht="14.4">
      <c r="A5" s="9" t="s">
        <v>28</v>
      </c>
      <c r="B5" s="2">
        <v>201</v>
      </c>
      <c r="C5" s="2">
        <v>265</v>
      </c>
      <c r="D5" s="2">
        <v>1000</v>
      </c>
      <c r="E5" s="2">
        <v>1466</v>
      </c>
      <c r="F5" s="2">
        <v>472346</v>
      </c>
      <c r="G5" s="2">
        <v>470880</v>
      </c>
      <c r="H5" s="11">
        <f t="shared" ref="H5:H21" si="0">E5/G5*100</f>
        <v>0.31133197417601088</v>
      </c>
      <c r="J5" s="17">
        <f t="shared" ref="J5:J22" si="1">B5/F5*100</f>
        <v>4.255355184546921E-2</v>
      </c>
      <c r="K5" s="15">
        <f t="shared" ref="K5:K22" si="2">C5/F5*100</f>
        <v>5.6102941487807666E-2</v>
      </c>
      <c r="L5" s="15">
        <f t="shared" ref="L5:L22" si="3">D5/F5*100</f>
        <v>0.21170921316153837</v>
      </c>
      <c r="M5" s="15">
        <f t="shared" ref="M5:M22" si="4">E5/F5*100</f>
        <v>0.31036570649481526</v>
      </c>
      <c r="N5" s="15"/>
      <c r="O5" s="9" t="s">
        <v>35</v>
      </c>
      <c r="P5" s="11">
        <v>-0.42541141762098866</v>
      </c>
      <c r="Q5" s="11">
        <v>-0.14816961140049917</v>
      </c>
      <c r="R5" s="11">
        <v>0.13565751088223479</v>
      </c>
      <c r="S5" s="11">
        <v>-0.43792351813925307</v>
      </c>
      <c r="T5" s="11"/>
      <c r="U5" s="21"/>
      <c r="V5" s="2"/>
    </row>
    <row r="6" spans="1:22" ht="14.4">
      <c r="A6" s="9" t="s">
        <v>29</v>
      </c>
      <c r="B6" s="2">
        <v>-398</v>
      </c>
      <c r="C6" s="2">
        <v>-464</v>
      </c>
      <c r="D6" s="2">
        <v>366</v>
      </c>
      <c r="E6" s="2">
        <v>-496</v>
      </c>
      <c r="F6" s="2">
        <v>224060</v>
      </c>
      <c r="G6" s="2">
        <v>224556</v>
      </c>
      <c r="H6" s="11">
        <f t="shared" si="0"/>
        <v>-0.22088031493257806</v>
      </c>
      <c r="J6" s="17">
        <f t="shared" si="1"/>
        <v>-0.17763099169865215</v>
      </c>
      <c r="K6" s="15">
        <f t="shared" si="2"/>
        <v>-0.20708738730697132</v>
      </c>
      <c r="L6" s="15">
        <f t="shared" si="3"/>
        <v>0.16334910291886101</v>
      </c>
      <c r="M6" s="15">
        <f t="shared" si="4"/>
        <v>-0.22136927608676246</v>
      </c>
      <c r="N6" s="15"/>
      <c r="O6" s="9" t="s">
        <v>43</v>
      </c>
      <c r="P6" s="11">
        <v>-8.9686592129588877E-2</v>
      </c>
      <c r="Q6" s="11">
        <v>-0.46218857293775861</v>
      </c>
      <c r="R6" s="11">
        <v>0.12820230654106873</v>
      </c>
      <c r="S6" s="11">
        <v>-0.42367285852627873</v>
      </c>
      <c r="T6" s="11"/>
      <c r="U6" s="21"/>
      <c r="V6" s="2"/>
    </row>
    <row r="7" spans="1:22" ht="14.4">
      <c r="A7" s="9" t="s">
        <v>30</v>
      </c>
      <c r="B7" s="2">
        <v>-73</v>
      </c>
      <c r="C7" s="2">
        <v>-174</v>
      </c>
      <c r="D7" s="2">
        <v>259</v>
      </c>
      <c r="E7" s="2">
        <v>12</v>
      </c>
      <c r="F7" s="2">
        <v>175493</v>
      </c>
      <c r="G7" s="2">
        <v>175481</v>
      </c>
      <c r="H7" s="11">
        <f t="shared" si="0"/>
        <v>6.8383471714886512E-3</v>
      </c>
      <c r="J7" s="17">
        <f t="shared" si="1"/>
        <v>-4.1597100739060817E-2</v>
      </c>
      <c r="K7" s="15">
        <f t="shared" si="2"/>
        <v>-9.9149253816391544E-2</v>
      </c>
      <c r="L7" s="15">
        <f t="shared" si="3"/>
        <v>0.1475842341289966</v>
      </c>
      <c r="M7" s="15">
        <f t="shared" si="4"/>
        <v>6.837879573544244E-3</v>
      </c>
      <c r="N7" s="15"/>
      <c r="O7" s="9" t="s">
        <v>33</v>
      </c>
      <c r="P7" s="11">
        <v>-0.22529271405582374</v>
      </c>
      <c r="Q7" s="11">
        <v>-0.42339492813939295</v>
      </c>
      <c r="R7" s="11">
        <v>0.29632095888130511</v>
      </c>
      <c r="S7" s="11">
        <v>-0.35236668331391152</v>
      </c>
      <c r="T7" s="11"/>
      <c r="U7" s="21"/>
      <c r="V7" s="2"/>
    </row>
    <row r="8" spans="1:22" ht="14.4">
      <c r="A8" s="9" t="s">
        <v>31</v>
      </c>
      <c r="B8" s="2">
        <v>545</v>
      </c>
      <c r="C8" s="2">
        <v>1226</v>
      </c>
      <c r="D8" s="2">
        <v>608</v>
      </c>
      <c r="E8" s="2">
        <v>2379</v>
      </c>
      <c r="F8" s="2">
        <v>502545</v>
      </c>
      <c r="G8" s="2">
        <v>500166</v>
      </c>
      <c r="H8" s="11">
        <f t="shared" si="0"/>
        <v>0.4756420868271734</v>
      </c>
      <c r="J8" s="17">
        <f t="shared" si="1"/>
        <v>0.10844799968162055</v>
      </c>
      <c r="K8" s="15">
        <f t="shared" si="2"/>
        <v>0.24395825249480146</v>
      </c>
      <c r="L8" s="15">
        <f t="shared" si="3"/>
        <v>0.12098419047050513</v>
      </c>
      <c r="M8" s="15">
        <f t="shared" si="4"/>
        <v>0.47339044264692709</v>
      </c>
      <c r="N8" s="15"/>
      <c r="O8" s="9" t="s">
        <v>34</v>
      </c>
      <c r="P8" s="11">
        <v>-0.28958480210441734</v>
      </c>
      <c r="Q8" s="11">
        <v>-0.16222813521032803</v>
      </c>
      <c r="R8" s="11">
        <v>0.19482537733202943</v>
      </c>
      <c r="S8" s="11">
        <v>-0.25698755998271589</v>
      </c>
      <c r="T8" s="11"/>
      <c r="U8" s="21"/>
      <c r="V8" s="2"/>
    </row>
    <row r="9" spans="1:22" ht="14.4">
      <c r="A9" s="9" t="s">
        <v>32</v>
      </c>
      <c r="B9" s="2">
        <v>-302</v>
      </c>
      <c r="C9" s="2">
        <v>-222</v>
      </c>
      <c r="D9" s="2">
        <v>285</v>
      </c>
      <c r="E9" s="2">
        <v>-239</v>
      </c>
      <c r="F9" s="2">
        <v>202185</v>
      </c>
      <c r="G9" s="2">
        <v>202424</v>
      </c>
      <c r="H9" s="11">
        <f t="shared" si="0"/>
        <v>-0.1180690036754535</v>
      </c>
      <c r="J9" s="17">
        <f t="shared" si="1"/>
        <v>-0.14936815292924796</v>
      </c>
      <c r="K9" s="15">
        <f t="shared" si="2"/>
        <v>-0.10980043029898359</v>
      </c>
      <c r="L9" s="15">
        <f t="shared" si="3"/>
        <v>0.14096001187031679</v>
      </c>
      <c r="M9" s="15">
        <f t="shared" si="4"/>
        <v>-0.11820857135791478</v>
      </c>
      <c r="N9" s="15"/>
      <c r="O9" s="9" t="s">
        <v>29</v>
      </c>
      <c r="P9" s="11">
        <v>-0.17763099169865215</v>
      </c>
      <c r="Q9" s="11">
        <v>-0.20708738730697132</v>
      </c>
      <c r="R9" s="11">
        <v>0.16334910291886101</v>
      </c>
      <c r="S9" s="11">
        <v>-0.22136927608676246</v>
      </c>
      <c r="T9" s="11"/>
      <c r="U9" s="21"/>
      <c r="V9" s="2"/>
    </row>
    <row r="10" spans="1:22" ht="14.4">
      <c r="A10" s="9" t="s">
        <v>33</v>
      </c>
      <c r="B10" s="2">
        <v>-406</v>
      </c>
      <c r="C10" s="2">
        <v>-763</v>
      </c>
      <c r="D10" s="2">
        <v>534</v>
      </c>
      <c r="E10" s="2">
        <v>-635</v>
      </c>
      <c r="F10" s="2">
        <v>180210</v>
      </c>
      <c r="G10" s="2">
        <v>180845</v>
      </c>
      <c r="H10" s="11">
        <f t="shared" si="0"/>
        <v>-0.35112942022173688</v>
      </c>
      <c r="J10" s="17">
        <f t="shared" si="1"/>
        <v>-0.22529271405582374</v>
      </c>
      <c r="K10" s="15">
        <f t="shared" si="2"/>
        <v>-0.42339492813939295</v>
      </c>
      <c r="L10" s="15">
        <f t="shared" si="3"/>
        <v>0.29632095888130511</v>
      </c>
      <c r="M10" s="15">
        <f t="shared" si="4"/>
        <v>-0.35236668331391152</v>
      </c>
      <c r="N10" s="15"/>
      <c r="O10" s="9" t="s">
        <v>39</v>
      </c>
      <c r="P10" s="11">
        <v>-2.6341750641757356E-2</v>
      </c>
      <c r="Q10" s="11">
        <v>-0.27787964402481286</v>
      </c>
      <c r="R10" s="11">
        <v>0.11414758611428188</v>
      </c>
      <c r="S10" s="11">
        <v>-0.19007380855228839</v>
      </c>
      <c r="T10" s="11"/>
      <c r="U10" s="21"/>
      <c r="V10" s="2"/>
    </row>
    <row r="11" spans="1:22" ht="14.4">
      <c r="A11" s="9" t="s">
        <v>34</v>
      </c>
      <c r="B11" s="2">
        <v>-382</v>
      </c>
      <c r="C11" s="2">
        <v>-214</v>
      </c>
      <c r="D11" s="2">
        <v>257</v>
      </c>
      <c r="E11" s="2">
        <v>-339</v>
      </c>
      <c r="F11" s="2">
        <v>131913</v>
      </c>
      <c r="G11" s="2">
        <v>132252</v>
      </c>
      <c r="H11" s="11">
        <f t="shared" si="0"/>
        <v>-0.25632882678522817</v>
      </c>
      <c r="J11" s="17">
        <f t="shared" si="1"/>
        <v>-0.28958480210441734</v>
      </c>
      <c r="K11" s="15">
        <f t="shared" si="2"/>
        <v>-0.16222813521032803</v>
      </c>
      <c r="L11" s="15">
        <f t="shared" si="3"/>
        <v>0.19482537733202943</v>
      </c>
      <c r="M11" s="15">
        <f t="shared" si="4"/>
        <v>-0.25698755998271589</v>
      </c>
      <c r="N11" s="15"/>
      <c r="O11" s="9" t="s">
        <v>32</v>
      </c>
      <c r="P11" s="11">
        <v>-0.14936815292924796</v>
      </c>
      <c r="Q11" s="11">
        <v>-0.10980043029898359</v>
      </c>
      <c r="R11" s="11">
        <v>0.14096001187031679</v>
      </c>
      <c r="S11" s="11">
        <v>-0.11820857135791478</v>
      </c>
      <c r="T11" s="11"/>
      <c r="U11" s="21"/>
      <c r="V11" s="2"/>
    </row>
    <row r="12" spans="1:22" ht="14.4">
      <c r="A12" s="9" t="s">
        <v>35</v>
      </c>
      <c r="B12" s="2">
        <v>-646</v>
      </c>
      <c r="C12" s="2">
        <v>-225</v>
      </c>
      <c r="D12" s="2">
        <v>206</v>
      </c>
      <c r="E12" s="2">
        <v>-665</v>
      </c>
      <c r="F12" s="2">
        <v>151853</v>
      </c>
      <c r="G12" s="2">
        <v>152518</v>
      </c>
      <c r="H12" s="11">
        <f t="shared" si="0"/>
        <v>-0.43601410980998967</v>
      </c>
      <c r="J12" s="17">
        <f t="shared" si="1"/>
        <v>-0.42541141762098866</v>
      </c>
      <c r="K12" s="15">
        <f t="shared" si="2"/>
        <v>-0.14816961140049917</v>
      </c>
      <c r="L12" s="15">
        <f t="shared" si="3"/>
        <v>0.13565751088223479</v>
      </c>
      <c r="M12" s="15">
        <f t="shared" si="4"/>
        <v>-0.43792351813925307</v>
      </c>
      <c r="N12" s="15"/>
      <c r="O12" s="9" t="s">
        <v>37</v>
      </c>
      <c r="P12" s="11">
        <v>-0.15361819226465873</v>
      </c>
      <c r="Q12" s="11">
        <v>-9.7976957271160306E-2</v>
      </c>
      <c r="R12" s="11">
        <v>0.19111554628201638</v>
      </c>
      <c r="S12" s="11">
        <v>-6.0479603253802652E-2</v>
      </c>
      <c r="T12" s="11"/>
      <c r="U12" s="21"/>
      <c r="V12" s="2"/>
    </row>
    <row r="13" spans="1:22" ht="14.4">
      <c r="A13" s="9" t="s">
        <v>36</v>
      </c>
      <c r="B13" s="2">
        <v>-423</v>
      </c>
      <c r="C13" s="2">
        <v>285</v>
      </c>
      <c r="D13" s="2">
        <v>344</v>
      </c>
      <c r="E13" s="2">
        <v>206</v>
      </c>
      <c r="F13" s="2">
        <v>248636</v>
      </c>
      <c r="G13" s="2">
        <v>248430</v>
      </c>
      <c r="H13" s="11">
        <f t="shared" si="0"/>
        <v>8.29207422614016E-2</v>
      </c>
      <c r="J13" s="17">
        <f t="shared" si="1"/>
        <v>-0.17012821956595181</v>
      </c>
      <c r="K13" s="15">
        <f t="shared" si="2"/>
        <v>0.11462539616145691</v>
      </c>
      <c r="L13" s="15">
        <f t="shared" si="3"/>
        <v>0.13835486413874096</v>
      </c>
      <c r="M13" s="15">
        <f t="shared" si="4"/>
        <v>8.2852040734246041E-2</v>
      </c>
      <c r="N13" s="15"/>
      <c r="O13" s="9" t="s">
        <v>30</v>
      </c>
      <c r="P13" s="11">
        <v>-4.1597100739060817E-2</v>
      </c>
      <c r="Q13" s="11">
        <v>-9.9149253816391544E-2</v>
      </c>
      <c r="R13" s="11">
        <v>0.1475842341289966</v>
      </c>
      <c r="S13" s="11">
        <v>6.837879573544244E-3</v>
      </c>
      <c r="T13" s="11"/>
      <c r="U13" s="21"/>
      <c r="V13" s="2"/>
    </row>
    <row r="14" spans="1:22" ht="14.4">
      <c r="A14" s="9" t="s">
        <v>37</v>
      </c>
      <c r="B14" s="2">
        <v>-254</v>
      </c>
      <c r="C14" s="2">
        <v>-162</v>
      </c>
      <c r="D14" s="2">
        <v>316</v>
      </c>
      <c r="E14" s="2">
        <v>-100</v>
      </c>
      <c r="F14" s="2">
        <v>165345</v>
      </c>
      <c r="G14" s="2">
        <v>165445</v>
      </c>
      <c r="H14" s="11">
        <f t="shared" si="0"/>
        <v>-6.044304753845689E-2</v>
      </c>
      <c r="J14" s="17">
        <f t="shared" si="1"/>
        <v>-0.15361819226465873</v>
      </c>
      <c r="K14" s="15">
        <f t="shared" si="2"/>
        <v>-9.7976957271160306E-2</v>
      </c>
      <c r="L14" s="15">
        <f t="shared" si="3"/>
        <v>0.19111554628201638</v>
      </c>
      <c r="M14" s="15">
        <f t="shared" si="4"/>
        <v>-6.0479603253802652E-2</v>
      </c>
      <c r="N14" s="15"/>
      <c r="O14" s="9" t="s">
        <v>38</v>
      </c>
      <c r="P14" s="11">
        <v>3.9940597438718417E-2</v>
      </c>
      <c r="Q14" s="11">
        <v>-0.10929199844594766</v>
      </c>
      <c r="R14" s="11">
        <v>0.10166697529855598</v>
      </c>
      <c r="S14" s="11">
        <v>3.2315574291326719E-2</v>
      </c>
      <c r="T14" s="11"/>
      <c r="U14" s="21"/>
      <c r="V14" s="2"/>
    </row>
    <row r="15" spans="1:22" ht="14.4">
      <c r="A15" s="9" t="s">
        <v>38</v>
      </c>
      <c r="B15" s="2">
        <v>110</v>
      </c>
      <c r="C15" s="2">
        <v>-301</v>
      </c>
      <c r="D15" s="2">
        <v>280</v>
      </c>
      <c r="E15" s="2">
        <v>89</v>
      </c>
      <c r="F15" s="2">
        <v>275409</v>
      </c>
      <c r="G15" s="2">
        <v>275320</v>
      </c>
      <c r="H15" s="11">
        <f t="shared" si="0"/>
        <v>3.2326020630539014E-2</v>
      </c>
      <c r="J15" s="17">
        <f t="shared" si="1"/>
        <v>3.9940597438718417E-2</v>
      </c>
      <c r="K15" s="15">
        <f t="shared" si="2"/>
        <v>-0.10929199844594766</v>
      </c>
      <c r="L15" s="15">
        <f t="shared" si="3"/>
        <v>0.10166697529855598</v>
      </c>
      <c r="M15" s="15">
        <f t="shared" si="4"/>
        <v>3.2315574291326719E-2</v>
      </c>
      <c r="N15" s="15"/>
      <c r="O15" s="9" t="s">
        <v>36</v>
      </c>
      <c r="P15" s="11">
        <v>-0.17012821956595181</v>
      </c>
      <c r="Q15" s="11">
        <v>0.11462539616145691</v>
      </c>
      <c r="R15" s="11">
        <v>0.13835486413874096</v>
      </c>
      <c r="S15" s="11">
        <v>8.2852040734246041E-2</v>
      </c>
      <c r="T15" s="11"/>
      <c r="U15" s="21"/>
      <c r="V15" s="2"/>
    </row>
    <row r="16" spans="1:22" ht="14.4">
      <c r="A16" s="9" t="s">
        <v>39</v>
      </c>
      <c r="B16" s="2">
        <v>-51</v>
      </c>
      <c r="C16" s="2">
        <v>-538</v>
      </c>
      <c r="D16" s="2">
        <v>221</v>
      </c>
      <c r="E16" s="2">
        <v>-368</v>
      </c>
      <c r="F16" s="2">
        <v>193609</v>
      </c>
      <c r="G16" s="2">
        <v>193977</v>
      </c>
      <c r="H16" s="11">
        <f t="shared" si="0"/>
        <v>-0.18971321342220984</v>
      </c>
      <c r="J16" s="17">
        <f t="shared" si="1"/>
        <v>-2.6341750641757356E-2</v>
      </c>
      <c r="K16" s="15">
        <f t="shared" si="2"/>
        <v>-0.27787964402481286</v>
      </c>
      <c r="L16" s="15">
        <f t="shared" si="3"/>
        <v>0.11414758611428188</v>
      </c>
      <c r="M16" s="15">
        <f t="shared" si="4"/>
        <v>-0.19007380855228839</v>
      </c>
      <c r="N16" s="15"/>
      <c r="O16" s="9" t="s">
        <v>13</v>
      </c>
      <c r="P16" s="11">
        <v>0.26882892308586542</v>
      </c>
      <c r="Q16" s="11">
        <v>-0.24703198337620064</v>
      </c>
      <c r="R16" s="11">
        <v>0.18164116424720636</v>
      </c>
      <c r="S16" s="11">
        <v>0.20343810395687112</v>
      </c>
      <c r="T16" s="11"/>
      <c r="U16" s="21"/>
      <c r="V16" s="2"/>
    </row>
    <row r="17" spans="1:22" ht="14.4">
      <c r="A17" s="9" t="s">
        <v>40</v>
      </c>
      <c r="B17" s="2">
        <v>356</v>
      </c>
      <c r="C17" s="2">
        <v>-337</v>
      </c>
      <c r="D17" s="2">
        <v>725</v>
      </c>
      <c r="E17" s="2">
        <v>744</v>
      </c>
      <c r="F17" s="2">
        <v>181128</v>
      </c>
      <c r="G17" s="2">
        <v>180384</v>
      </c>
      <c r="H17" s="11">
        <f t="shared" si="0"/>
        <v>0.41245343267695583</v>
      </c>
      <c r="J17" s="17">
        <f t="shared" si="1"/>
        <v>0.19654608895366812</v>
      </c>
      <c r="K17" s="15">
        <f t="shared" si="2"/>
        <v>-0.18605626959939933</v>
      </c>
      <c r="L17" s="15">
        <f t="shared" si="3"/>
        <v>0.40026942272867805</v>
      </c>
      <c r="M17" s="15">
        <f t="shared" si="4"/>
        <v>0.4107592420829469</v>
      </c>
      <c r="N17" s="15"/>
      <c r="O17" s="9" t="s">
        <v>28</v>
      </c>
      <c r="P17" s="11">
        <v>4.255355184546921E-2</v>
      </c>
      <c r="Q17" s="11">
        <v>5.6102941487807666E-2</v>
      </c>
      <c r="R17" s="11">
        <v>0.21170921316153837</v>
      </c>
      <c r="S17" s="11">
        <v>0.31036570649481526</v>
      </c>
      <c r="T17" s="11"/>
      <c r="U17" s="21"/>
      <c r="V17" s="2"/>
    </row>
    <row r="18" spans="1:22" ht="14.4">
      <c r="A18" s="9" t="s">
        <v>13</v>
      </c>
      <c r="B18" s="2">
        <v>185</v>
      </c>
      <c r="C18" s="2">
        <v>-170</v>
      </c>
      <c r="D18" s="2">
        <v>125</v>
      </c>
      <c r="E18" s="2">
        <v>140</v>
      </c>
      <c r="F18" s="2">
        <v>68817</v>
      </c>
      <c r="G18" s="2">
        <v>68677</v>
      </c>
      <c r="H18" s="11">
        <f t="shared" si="0"/>
        <v>0.20385281826521251</v>
      </c>
      <c r="J18" s="17">
        <f t="shared" si="1"/>
        <v>0.26882892308586542</v>
      </c>
      <c r="K18" s="15">
        <f t="shared" si="2"/>
        <v>-0.24703198337620064</v>
      </c>
      <c r="L18" s="15">
        <f t="shared" si="3"/>
        <v>0.18164116424720636</v>
      </c>
      <c r="M18" s="15">
        <f t="shared" si="4"/>
        <v>0.20343810395687112</v>
      </c>
      <c r="N18" s="15"/>
      <c r="O18" s="9" t="s">
        <v>41</v>
      </c>
      <c r="P18" s="11">
        <v>0.42996996878334054</v>
      </c>
      <c r="Q18" s="11">
        <v>-0.18226182479155964</v>
      </c>
      <c r="R18" s="11">
        <v>0.15361362468882128</v>
      </c>
      <c r="S18" s="11">
        <v>0.40132176868060221</v>
      </c>
      <c r="T18" s="11"/>
      <c r="U18" s="21"/>
      <c r="V18" s="2"/>
    </row>
    <row r="19" spans="1:22" ht="14.4">
      <c r="A19" s="9" t="s">
        <v>41</v>
      </c>
      <c r="B19" s="2">
        <v>1741</v>
      </c>
      <c r="C19" s="2">
        <v>-738</v>
      </c>
      <c r="D19" s="2">
        <v>622</v>
      </c>
      <c r="E19" s="2">
        <v>1625</v>
      </c>
      <c r="F19" s="2">
        <v>404912</v>
      </c>
      <c r="G19" s="2">
        <v>403287</v>
      </c>
      <c r="H19" s="11">
        <f t="shared" si="0"/>
        <v>0.40293885000012403</v>
      </c>
      <c r="J19" s="17">
        <f t="shared" si="1"/>
        <v>0.42996996878334054</v>
      </c>
      <c r="K19" s="15">
        <f t="shared" si="2"/>
        <v>-0.18226182479155964</v>
      </c>
      <c r="L19" s="15">
        <f t="shared" si="3"/>
        <v>0.15361362468882128</v>
      </c>
      <c r="M19" s="15">
        <f t="shared" si="4"/>
        <v>0.40132176868060221</v>
      </c>
      <c r="N19" s="15"/>
      <c r="O19" s="9" t="s">
        <v>40</v>
      </c>
      <c r="P19" s="11">
        <v>0.19654608895366812</v>
      </c>
      <c r="Q19" s="11">
        <v>-0.18605626959939933</v>
      </c>
      <c r="R19" s="11">
        <v>0.40026942272867805</v>
      </c>
      <c r="S19" s="11">
        <v>0.4107592420829469</v>
      </c>
      <c r="T19" s="11"/>
      <c r="U19" s="21"/>
      <c r="V19" s="2"/>
    </row>
    <row r="20" spans="1:22" ht="14.4">
      <c r="A20" s="9" t="s">
        <v>42</v>
      </c>
      <c r="B20" s="2">
        <v>-170</v>
      </c>
      <c r="C20" s="2">
        <v>-552</v>
      </c>
      <c r="D20" s="2">
        <v>145</v>
      </c>
      <c r="E20" s="2">
        <v>-577</v>
      </c>
      <c r="F20" s="2">
        <v>79398</v>
      </c>
      <c r="G20" s="2">
        <v>79975</v>
      </c>
      <c r="H20" s="11">
        <f t="shared" si="0"/>
        <v>-0.721475461081588</v>
      </c>
      <c r="J20" s="17">
        <f t="shared" si="1"/>
        <v>-0.21411118667976525</v>
      </c>
      <c r="K20" s="15">
        <f t="shared" si="2"/>
        <v>-0.69523161792488475</v>
      </c>
      <c r="L20" s="15">
        <f t="shared" si="3"/>
        <v>0.18262424746215269</v>
      </c>
      <c r="M20" s="15">
        <f t="shared" si="4"/>
        <v>-0.72671855714249733</v>
      </c>
      <c r="N20" s="15"/>
      <c r="O20" s="9" t="s">
        <v>31</v>
      </c>
      <c r="P20" s="11">
        <v>0.10844799968162055</v>
      </c>
      <c r="Q20" s="11">
        <v>0.24395825249480146</v>
      </c>
      <c r="R20" s="11">
        <v>0.12098419047050513</v>
      </c>
      <c r="S20" s="11">
        <v>0.47339044264692709</v>
      </c>
      <c r="T20" s="11"/>
      <c r="U20" s="21"/>
      <c r="V20" s="2"/>
    </row>
    <row r="21" spans="1:22" ht="14.4">
      <c r="A21" s="9" t="s">
        <v>43</v>
      </c>
      <c r="B21" s="2">
        <v>-163</v>
      </c>
      <c r="C21" s="2">
        <v>-840</v>
      </c>
      <c r="D21" s="2">
        <v>233</v>
      </c>
      <c r="E21" s="2">
        <v>-770</v>
      </c>
      <c r="F21" s="2">
        <v>181744</v>
      </c>
      <c r="G21" s="2">
        <v>182514</v>
      </c>
      <c r="H21" s="11">
        <f t="shared" si="0"/>
        <v>-0.4218854444042649</v>
      </c>
      <c r="J21" s="17">
        <f t="shared" si="1"/>
        <v>-8.9686592129588877E-2</v>
      </c>
      <c r="K21" s="15">
        <f t="shared" si="2"/>
        <v>-0.46218857293775861</v>
      </c>
      <c r="L21" s="15">
        <f t="shared" si="3"/>
        <v>0.12820230654106873</v>
      </c>
      <c r="M21" s="15">
        <f t="shared" si="4"/>
        <v>-0.42367285852627873</v>
      </c>
      <c r="N21" s="15"/>
      <c r="O21" s="9" t="s">
        <v>44</v>
      </c>
      <c r="P21" s="11">
        <v>0.13852813852813853</v>
      </c>
      <c r="Q21" s="11">
        <v>0.23896103896103893</v>
      </c>
      <c r="R21" s="11">
        <v>0.34632034632034631</v>
      </c>
      <c r="S21" s="11">
        <v>0.72380952380952379</v>
      </c>
      <c r="T21" s="11"/>
      <c r="U21" s="21"/>
      <c r="V21" s="2"/>
    </row>
    <row r="22" spans="1:22" ht="14.4">
      <c r="A22" s="9" t="s">
        <v>44</v>
      </c>
      <c r="B22" s="2">
        <v>40</v>
      </c>
      <c r="C22" s="2">
        <v>69</v>
      </c>
      <c r="D22" s="2">
        <v>100</v>
      </c>
      <c r="E22" s="2">
        <v>209</v>
      </c>
      <c r="F22" s="2">
        <v>28875</v>
      </c>
      <c r="G22" s="2">
        <v>28666</v>
      </c>
      <c r="H22" s="11">
        <f>E22/G22*100</f>
        <v>0.72908672294704524</v>
      </c>
      <c r="J22" s="17">
        <f t="shared" si="1"/>
        <v>0.13852813852813853</v>
      </c>
      <c r="K22" s="15">
        <f t="shared" si="2"/>
        <v>0.23896103896103893</v>
      </c>
      <c r="L22" s="15">
        <f t="shared" si="3"/>
        <v>0.34632034632034631</v>
      </c>
      <c r="M22" s="15">
        <f t="shared" si="4"/>
        <v>0.72380952380952379</v>
      </c>
      <c r="N22" s="15"/>
      <c r="O22" s="9" t="s">
        <v>27</v>
      </c>
      <c r="P22" s="11">
        <v>0.3184739249473949</v>
      </c>
      <c r="Q22" s="11">
        <v>0.24091777485718358</v>
      </c>
      <c r="R22" s="11">
        <v>0.35665829860180198</v>
      </c>
      <c r="S22" s="11">
        <v>0.91604999840638057</v>
      </c>
      <c r="T22" s="11"/>
      <c r="U22" s="21"/>
      <c r="V22" s="2"/>
    </row>
    <row r="23" spans="1:22" ht="14.4">
      <c r="B23" s="2"/>
      <c r="C23" s="2"/>
      <c r="D23" s="2"/>
      <c r="E23" s="2"/>
      <c r="F23" s="2"/>
      <c r="G23" s="2"/>
      <c r="H23" s="11"/>
      <c r="J23" s="17"/>
      <c r="K23" s="15"/>
      <c r="L23" s="15"/>
      <c r="M23" s="15"/>
      <c r="N23" s="15"/>
      <c r="O23" s="15"/>
      <c r="P23" s="11"/>
      <c r="Q23" s="11"/>
      <c r="R23" s="11"/>
      <c r="S23" s="11"/>
      <c r="U23" s="21"/>
      <c r="V23" s="2"/>
    </row>
    <row r="24" spans="1:22" ht="14.4">
      <c r="A24" s="9" t="s">
        <v>26</v>
      </c>
      <c r="B24" s="2">
        <v>5006</v>
      </c>
      <c r="C24" s="2">
        <v>0</v>
      </c>
      <c r="D24" s="2">
        <v>12333</v>
      </c>
      <c r="E24" s="2">
        <v>17339</v>
      </c>
      <c r="F24" s="2">
        <v>5468609</v>
      </c>
      <c r="G24" s="2">
        <v>5451270</v>
      </c>
      <c r="H24" s="11">
        <f>E24/G24*100</f>
        <v>0.31807266930458405</v>
      </c>
      <c r="J24" s="17">
        <f>B24/F24*100</f>
        <v>9.1540645893681549E-2</v>
      </c>
      <c r="K24" s="15">
        <f>C24/F24*100</f>
        <v>0</v>
      </c>
      <c r="L24" s="15">
        <f>D24/F24*100</f>
        <v>0.22552352892664293</v>
      </c>
      <c r="M24" s="15">
        <f>E24/F24*100</f>
        <v>0.31706417482032451</v>
      </c>
      <c r="N24" s="15"/>
      <c r="O24" s="15"/>
      <c r="P24" s="11">
        <v>6.0388739467894477E-2</v>
      </c>
      <c r="Q24" s="11">
        <v>0</v>
      </c>
      <c r="R24" s="11">
        <v>0.15321423138717091</v>
      </c>
      <c r="S24" s="11">
        <v>0.21360297085506538</v>
      </c>
    </row>
    <row r="27" spans="1:22" ht="14.4">
      <c r="B27" t="s">
        <v>62</v>
      </c>
      <c r="F27" t="s">
        <v>62</v>
      </c>
      <c r="I27" s="22"/>
      <c r="J27" s="2"/>
    </row>
    <row r="28" spans="1:22" ht="14.4">
      <c r="A28" s="9" t="s">
        <v>43</v>
      </c>
      <c r="B28" s="2">
        <v>-770</v>
      </c>
      <c r="E28" s="9" t="s">
        <v>27</v>
      </c>
      <c r="F28" s="2">
        <v>1600131</v>
      </c>
      <c r="I28" s="22"/>
      <c r="J28" s="2"/>
    </row>
    <row r="29" spans="1:22" ht="14.4">
      <c r="A29" s="9" t="s">
        <v>35</v>
      </c>
      <c r="B29" s="2">
        <v>-665</v>
      </c>
      <c r="E29" s="9" t="s">
        <v>31</v>
      </c>
      <c r="F29" s="2">
        <v>502545</v>
      </c>
      <c r="I29" s="22"/>
      <c r="J29" s="2"/>
    </row>
    <row r="30" spans="1:22" ht="14.4">
      <c r="A30" s="9" t="s">
        <v>33</v>
      </c>
      <c r="B30" s="2">
        <v>-635</v>
      </c>
      <c r="E30" s="9" t="s">
        <v>28</v>
      </c>
      <c r="F30" s="2">
        <v>472346</v>
      </c>
      <c r="I30" s="22"/>
      <c r="J30" s="2"/>
    </row>
    <row r="31" spans="1:22" ht="14.4">
      <c r="A31" s="9" t="s">
        <v>42</v>
      </c>
      <c r="B31" s="2">
        <v>-577</v>
      </c>
      <c r="E31" s="9" t="s">
        <v>41</v>
      </c>
      <c r="F31" s="2">
        <v>404912</v>
      </c>
      <c r="I31" s="22"/>
      <c r="J31" s="2"/>
    </row>
    <row r="32" spans="1:22" ht="14.4">
      <c r="A32" s="9" t="s">
        <v>29</v>
      </c>
      <c r="B32" s="2">
        <v>-496</v>
      </c>
      <c r="E32" s="9" t="s">
        <v>38</v>
      </c>
      <c r="F32" s="2">
        <v>275409</v>
      </c>
      <c r="I32" s="22"/>
      <c r="J32" s="2"/>
    </row>
    <row r="33" spans="1:10" ht="14.4">
      <c r="A33" s="9" t="s">
        <v>39</v>
      </c>
      <c r="B33" s="2">
        <v>-368</v>
      </c>
      <c r="E33" s="9" t="s">
        <v>36</v>
      </c>
      <c r="F33" s="2">
        <v>248636</v>
      </c>
      <c r="I33" s="22"/>
      <c r="J33" s="2"/>
    </row>
    <row r="34" spans="1:10" ht="14.4">
      <c r="A34" s="9" t="s">
        <v>34</v>
      </c>
      <c r="B34" s="2">
        <v>-339</v>
      </c>
      <c r="E34" s="9" t="s">
        <v>29</v>
      </c>
      <c r="F34" s="2">
        <v>224060</v>
      </c>
      <c r="I34" s="22"/>
      <c r="J34" s="2"/>
    </row>
    <row r="35" spans="1:10" ht="14.4">
      <c r="A35" s="9" t="s">
        <v>32</v>
      </c>
      <c r="B35" s="2">
        <v>-239</v>
      </c>
      <c r="E35" s="9" t="s">
        <v>32</v>
      </c>
      <c r="F35" s="2">
        <v>202185</v>
      </c>
      <c r="I35" s="22"/>
      <c r="J35" s="2"/>
    </row>
    <row r="36" spans="1:10" ht="14.4">
      <c r="A36" s="9" t="s">
        <v>37</v>
      </c>
      <c r="B36" s="2">
        <v>-100</v>
      </c>
      <c r="E36" s="9" t="s">
        <v>39</v>
      </c>
      <c r="F36" s="2">
        <v>193609</v>
      </c>
      <c r="I36" s="22"/>
      <c r="J36" s="2"/>
    </row>
    <row r="37" spans="1:10" ht="14.4">
      <c r="A37" s="9" t="s">
        <v>30</v>
      </c>
      <c r="B37" s="2">
        <v>12</v>
      </c>
      <c r="E37" s="9" t="s">
        <v>43</v>
      </c>
      <c r="F37" s="2">
        <v>181744</v>
      </c>
      <c r="I37" s="22"/>
      <c r="J37" s="2"/>
    </row>
    <row r="38" spans="1:10" ht="14.4">
      <c r="A38" s="9" t="s">
        <v>38</v>
      </c>
      <c r="B38" s="2">
        <v>89</v>
      </c>
      <c r="E38" s="9" t="s">
        <v>40</v>
      </c>
      <c r="F38" s="2">
        <v>181128</v>
      </c>
      <c r="I38" s="22"/>
      <c r="J38" s="2"/>
    </row>
    <row r="39" spans="1:10" ht="14.4">
      <c r="A39" s="9" t="s">
        <v>13</v>
      </c>
      <c r="B39" s="2">
        <v>140</v>
      </c>
      <c r="E39" s="9" t="s">
        <v>33</v>
      </c>
      <c r="F39" s="2">
        <v>180210</v>
      </c>
      <c r="I39" s="22"/>
      <c r="J39" s="2"/>
    </row>
    <row r="40" spans="1:10" ht="14.4">
      <c r="A40" s="9" t="s">
        <v>36</v>
      </c>
      <c r="B40" s="2">
        <v>206</v>
      </c>
      <c r="E40" s="9" t="s">
        <v>30</v>
      </c>
      <c r="F40" s="2">
        <v>175493</v>
      </c>
      <c r="I40" s="22"/>
      <c r="J40" s="2"/>
    </row>
    <row r="41" spans="1:10" ht="14.4">
      <c r="A41" s="9" t="s">
        <v>44</v>
      </c>
      <c r="B41" s="2">
        <v>209</v>
      </c>
      <c r="E41" s="9" t="s">
        <v>37</v>
      </c>
      <c r="F41" s="2">
        <v>165345</v>
      </c>
      <c r="I41" s="22"/>
      <c r="J41" s="2"/>
    </row>
    <row r="42" spans="1:10" ht="14.4">
      <c r="A42" s="9" t="s">
        <v>40</v>
      </c>
      <c r="B42" s="2">
        <v>744</v>
      </c>
      <c r="E42" s="9" t="s">
        <v>35</v>
      </c>
      <c r="F42" s="2">
        <v>151853</v>
      </c>
      <c r="I42" s="22"/>
      <c r="J42" s="2"/>
    </row>
    <row r="43" spans="1:10" ht="14.4">
      <c r="A43" s="9" t="s">
        <v>28</v>
      </c>
      <c r="B43" s="2">
        <v>1466</v>
      </c>
      <c r="E43" s="9" t="s">
        <v>34</v>
      </c>
      <c r="F43" s="2">
        <v>131913</v>
      </c>
      <c r="I43" s="22"/>
      <c r="J43" s="2"/>
    </row>
    <row r="44" spans="1:10" ht="14.4">
      <c r="A44" s="9" t="s">
        <v>41</v>
      </c>
      <c r="B44" s="2">
        <v>1625</v>
      </c>
      <c r="E44" s="9" t="s">
        <v>42</v>
      </c>
      <c r="F44" s="2">
        <v>79398</v>
      </c>
      <c r="I44" s="22"/>
      <c r="J44" s="2"/>
    </row>
    <row r="45" spans="1:10" ht="14.4">
      <c r="A45" s="9" t="s">
        <v>31</v>
      </c>
      <c r="B45" s="2">
        <v>2379</v>
      </c>
      <c r="E45" s="9" t="s">
        <v>13</v>
      </c>
      <c r="F45" s="2">
        <v>68817</v>
      </c>
      <c r="I45" s="22"/>
      <c r="J45" s="2"/>
    </row>
    <row r="46" spans="1:10" ht="14.4">
      <c r="A46" s="9" t="s">
        <v>27</v>
      </c>
      <c r="B46" s="2">
        <v>14658</v>
      </c>
      <c r="E46" s="9" t="s">
        <v>44</v>
      </c>
      <c r="F46" s="2">
        <v>28875</v>
      </c>
      <c r="I46" s="22"/>
      <c r="J46" s="2"/>
    </row>
    <row r="48" spans="1:10">
      <c r="B48" t="s">
        <v>62</v>
      </c>
    </row>
    <row r="49" spans="1:2" ht="14.4">
      <c r="A49" s="9" t="s">
        <v>42</v>
      </c>
      <c r="B49" s="11">
        <v>-0.721475461081588</v>
      </c>
    </row>
    <row r="50" spans="1:2" ht="14.4">
      <c r="A50" s="9" t="s">
        <v>35</v>
      </c>
      <c r="B50" s="11">
        <v>-0.43601410980998967</v>
      </c>
    </row>
    <row r="51" spans="1:2" ht="14.4">
      <c r="A51" s="9" t="s">
        <v>43</v>
      </c>
      <c r="B51" s="11">
        <v>-0.4218854444042649</v>
      </c>
    </row>
    <row r="52" spans="1:2" ht="14.4">
      <c r="A52" s="9" t="s">
        <v>33</v>
      </c>
      <c r="B52" s="11">
        <v>-0.35112942022173688</v>
      </c>
    </row>
    <row r="53" spans="1:2" ht="14.4">
      <c r="A53" s="9" t="s">
        <v>34</v>
      </c>
      <c r="B53" s="11">
        <v>-0.25632882678522817</v>
      </c>
    </row>
    <row r="54" spans="1:2" ht="14.4">
      <c r="A54" s="9" t="s">
        <v>29</v>
      </c>
      <c r="B54" s="11">
        <v>-0.22088031493257806</v>
      </c>
    </row>
    <row r="55" spans="1:2" ht="14.4">
      <c r="A55" s="9" t="s">
        <v>39</v>
      </c>
      <c r="B55" s="11">
        <v>-0.18971321342220984</v>
      </c>
    </row>
    <row r="56" spans="1:2" ht="14.4">
      <c r="A56" s="9" t="s">
        <v>32</v>
      </c>
      <c r="B56" s="11">
        <v>-0.1180690036754535</v>
      </c>
    </row>
    <row r="57" spans="1:2" ht="14.4">
      <c r="A57" s="9" t="s">
        <v>37</v>
      </c>
      <c r="B57" s="11">
        <v>-6.044304753845689E-2</v>
      </c>
    </row>
    <row r="58" spans="1:2" ht="14.4">
      <c r="A58" s="9" t="s">
        <v>30</v>
      </c>
      <c r="B58" s="11">
        <v>6.8383471714886512E-3</v>
      </c>
    </row>
    <row r="59" spans="1:2" ht="14.4">
      <c r="A59" s="9" t="s">
        <v>38</v>
      </c>
      <c r="B59" s="11">
        <v>3.2326020630539014E-2</v>
      </c>
    </row>
    <row r="60" spans="1:2" ht="14.4">
      <c r="A60" s="9" t="s">
        <v>36</v>
      </c>
      <c r="B60" s="11">
        <v>8.29207422614016E-2</v>
      </c>
    </row>
    <row r="61" spans="1:2" ht="14.4">
      <c r="A61" s="9" t="s">
        <v>13</v>
      </c>
      <c r="B61" s="11">
        <v>0.20385281826521251</v>
      </c>
    </row>
    <row r="62" spans="1:2" ht="14.4">
      <c r="A62" s="9" t="s">
        <v>28</v>
      </c>
      <c r="B62" s="11">
        <v>0.31133197417601088</v>
      </c>
    </row>
    <row r="63" spans="1:2" ht="14.4">
      <c r="A63" s="9" t="s">
        <v>41</v>
      </c>
      <c r="B63" s="11">
        <v>0.40293885000012403</v>
      </c>
    </row>
    <row r="64" spans="1:2" ht="14.4">
      <c r="A64" s="9" t="s">
        <v>40</v>
      </c>
      <c r="B64" s="11">
        <v>0.41245343267695583</v>
      </c>
    </row>
    <row r="65" spans="1:2" ht="14.4">
      <c r="A65" s="9" t="s">
        <v>31</v>
      </c>
      <c r="B65" s="11">
        <v>0.4756420868271734</v>
      </c>
    </row>
    <row r="66" spans="1:2" ht="14.4">
      <c r="A66" s="9" t="s">
        <v>44</v>
      </c>
      <c r="B66" s="11">
        <v>0.72908672294704524</v>
      </c>
    </row>
    <row r="67" spans="1:2" ht="14.4">
      <c r="A67" s="9" t="s">
        <v>27</v>
      </c>
      <c r="B67" s="11">
        <v>0.92451905519677724</v>
      </c>
    </row>
  </sheetData>
  <sortState ref="A49:B67">
    <sortCondition ref="B4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7"/>
  <sheetViews>
    <sheetView topLeftCell="A88" workbookViewId="0">
      <selection activeCell="I137" sqref="I137"/>
    </sheetView>
  </sheetViews>
  <sheetFormatPr defaultRowHeight="13.2"/>
  <cols>
    <col min="1" max="1" width="22.109375" customWidth="1"/>
    <col min="2" max="3" width="14.33203125" customWidth="1"/>
    <col min="4" max="4" width="12.5546875" customWidth="1"/>
    <col min="5" max="6" width="12.109375" customWidth="1"/>
    <col min="7" max="7" width="12.33203125" customWidth="1"/>
  </cols>
  <sheetData>
    <row r="1" spans="1:19">
      <c r="A1" s="3" t="s">
        <v>61</v>
      </c>
    </row>
    <row r="2" spans="1:19">
      <c r="F2" s="10">
        <v>41912</v>
      </c>
      <c r="G2" s="10">
        <v>41639</v>
      </c>
    </row>
    <row r="3" spans="1:19" ht="14.4"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J3" s="18" t="s">
        <v>82</v>
      </c>
      <c r="K3" s="16" t="s">
        <v>0</v>
      </c>
      <c r="L3" s="16" t="s">
        <v>6</v>
      </c>
      <c r="M3" s="16" t="s">
        <v>83</v>
      </c>
      <c r="P3" s="18" t="s">
        <v>82</v>
      </c>
      <c r="Q3" s="16" t="s">
        <v>0</v>
      </c>
      <c r="R3" s="16" t="s">
        <v>6</v>
      </c>
      <c r="S3" s="16" t="s">
        <v>83</v>
      </c>
    </row>
    <row r="4" spans="1:19" ht="14.4">
      <c r="A4" s="20" t="s">
        <v>15</v>
      </c>
      <c r="B4" s="2">
        <v>356</v>
      </c>
      <c r="C4" s="2">
        <v>-337</v>
      </c>
      <c r="D4" s="2">
        <v>725</v>
      </c>
      <c r="E4" s="2">
        <v>744</v>
      </c>
      <c r="F4" s="2">
        <v>181128</v>
      </c>
      <c r="G4" s="2">
        <v>180384</v>
      </c>
      <c r="H4" s="11">
        <f>E4/G4*100</f>
        <v>0.41245343267695583</v>
      </c>
      <c r="J4" s="17">
        <f>B4/F4*100</f>
        <v>0.19654608895366812</v>
      </c>
      <c r="K4" s="15">
        <f>C4/F4*100</f>
        <v>-0.18605626959939933</v>
      </c>
      <c r="L4" s="15">
        <f>D4/F4*100</f>
        <v>0.40026942272867805</v>
      </c>
      <c r="M4" s="15">
        <f>E4/F4*100</f>
        <v>0.4107592420829469</v>
      </c>
      <c r="O4" s="20" t="s">
        <v>46</v>
      </c>
      <c r="P4" s="11">
        <v>-0.68130204390613169</v>
      </c>
      <c r="Q4" s="11">
        <v>-1.2112036336109009</v>
      </c>
      <c r="R4" s="11">
        <v>-0.30280090840272522</v>
      </c>
      <c r="S4" s="11">
        <v>-2.195306585919758</v>
      </c>
    </row>
    <row r="5" spans="1:19" ht="14.4">
      <c r="A5" s="20" t="s">
        <v>45</v>
      </c>
      <c r="B5" s="2">
        <v>-3</v>
      </c>
      <c r="C5" s="2">
        <v>17</v>
      </c>
      <c r="D5" s="2">
        <v>4</v>
      </c>
      <c r="E5" s="2">
        <v>18</v>
      </c>
      <c r="F5" s="2">
        <v>4872</v>
      </c>
      <c r="G5" s="2">
        <v>4854</v>
      </c>
      <c r="H5" s="11">
        <f t="shared" ref="H5:H19" si="0">E5/G5*100</f>
        <v>0.37082818294190362</v>
      </c>
      <c r="J5" s="17">
        <f t="shared" ref="J5:J19" si="1">B5/F5*100</f>
        <v>-6.1576354679802957E-2</v>
      </c>
      <c r="K5" s="15">
        <f t="shared" ref="K5:K19" si="2">C5/F5*100</f>
        <v>0.34893267651888343</v>
      </c>
      <c r="L5" s="15">
        <f t="shared" ref="L5:L19" si="3">D5/F5*100</f>
        <v>8.2101806239737271E-2</v>
      </c>
      <c r="M5" s="15">
        <f t="shared" ref="M5:M19" si="4">E5/F5*100</f>
        <v>0.36945812807881773</v>
      </c>
      <c r="O5" s="20" t="s">
        <v>52</v>
      </c>
      <c r="P5" s="11">
        <v>-0.56694286960314</v>
      </c>
      <c r="Q5" s="11">
        <v>-2.0787905218781799</v>
      </c>
      <c r="R5" s="11">
        <v>0.87221979938944605</v>
      </c>
      <c r="S5" s="11">
        <v>-1.7735135920918739</v>
      </c>
    </row>
    <row r="6" spans="1:19" ht="14.4">
      <c r="A6" s="20" t="s">
        <v>46</v>
      </c>
      <c r="B6" s="2">
        <v>-9</v>
      </c>
      <c r="C6" s="2">
        <v>-16</v>
      </c>
      <c r="D6" s="2">
        <v>-4</v>
      </c>
      <c r="E6" s="2">
        <v>-29</v>
      </c>
      <c r="F6" s="2">
        <v>1321</v>
      </c>
      <c r="G6" s="2">
        <v>1350</v>
      </c>
      <c r="H6" s="11">
        <f t="shared" si="0"/>
        <v>-2.1481481481481479</v>
      </c>
      <c r="J6" s="17">
        <f t="shared" si="1"/>
        <v>-0.68130204390613169</v>
      </c>
      <c r="K6" s="15">
        <f t="shared" si="2"/>
        <v>-1.2112036336109009</v>
      </c>
      <c r="L6" s="15">
        <f t="shared" si="3"/>
        <v>-0.30280090840272522</v>
      </c>
      <c r="M6" s="15">
        <f t="shared" si="4"/>
        <v>-2.195306585919758</v>
      </c>
      <c r="O6" s="20" t="s">
        <v>48</v>
      </c>
      <c r="P6" s="11">
        <v>-7.5052536775743028E-2</v>
      </c>
      <c r="Q6" s="11">
        <v>-0.61543080156109276</v>
      </c>
      <c r="R6" s="11">
        <v>0.39027319123386367</v>
      </c>
      <c r="S6" s="11">
        <v>-0.30021014710297211</v>
      </c>
    </row>
    <row r="7" spans="1:19" ht="14.4">
      <c r="A7" s="20" t="s">
        <v>47</v>
      </c>
      <c r="B7" s="2">
        <v>-2</v>
      </c>
      <c r="C7" s="2">
        <v>-7</v>
      </c>
      <c r="D7" s="2">
        <v>14</v>
      </c>
      <c r="E7" s="2">
        <v>5</v>
      </c>
      <c r="F7" s="2">
        <v>2223</v>
      </c>
      <c r="G7" s="2">
        <v>2218</v>
      </c>
      <c r="H7" s="11">
        <f t="shared" si="0"/>
        <v>0.22542831379621281</v>
      </c>
      <c r="J7" s="17">
        <f t="shared" si="1"/>
        <v>-8.9968511021142603E-2</v>
      </c>
      <c r="K7" s="15">
        <f t="shared" si="2"/>
        <v>-0.31488978857399907</v>
      </c>
      <c r="L7" s="15">
        <f t="shared" si="3"/>
        <v>0.62977957714799815</v>
      </c>
      <c r="M7" s="15">
        <f t="shared" si="4"/>
        <v>0.22492127755285649</v>
      </c>
      <c r="O7" s="20" t="s">
        <v>51</v>
      </c>
      <c r="P7" s="11">
        <v>0.11971268954509177</v>
      </c>
      <c r="Q7" s="11">
        <v>-0.58526203777600427</v>
      </c>
      <c r="R7" s="11">
        <v>0.38574088853418464</v>
      </c>
      <c r="S7" s="11">
        <v>-7.9808459696727854E-2</v>
      </c>
    </row>
    <row r="8" spans="1:19" ht="14.4">
      <c r="A8" s="20" t="s">
        <v>52</v>
      </c>
      <c r="B8" s="2">
        <v>-39</v>
      </c>
      <c r="C8" s="2">
        <v>-143</v>
      </c>
      <c r="D8" s="2">
        <v>60</v>
      </c>
      <c r="E8" s="2">
        <v>-122</v>
      </c>
      <c r="F8" s="2">
        <v>6879</v>
      </c>
      <c r="G8" s="2">
        <v>7001</v>
      </c>
      <c r="H8" s="11">
        <f t="shared" si="0"/>
        <v>-1.742608198828739</v>
      </c>
      <c r="J8" s="17">
        <f t="shared" si="1"/>
        <v>-0.56694286960314</v>
      </c>
      <c r="K8" s="15">
        <f t="shared" si="2"/>
        <v>-2.0787905218781799</v>
      </c>
      <c r="L8" s="15">
        <f t="shared" si="3"/>
        <v>0.87221979938944605</v>
      </c>
      <c r="M8" s="15">
        <f t="shared" si="4"/>
        <v>-1.7735135920918739</v>
      </c>
      <c r="O8" s="20" t="s">
        <v>12</v>
      </c>
      <c r="P8" s="11">
        <v>3.0579481168136181E-2</v>
      </c>
      <c r="Q8" s="11">
        <v>-0.6676520055043067</v>
      </c>
      <c r="R8" s="11">
        <v>0.57591356199989807</v>
      </c>
      <c r="S8" s="11">
        <v>-6.1158962336272361E-2</v>
      </c>
    </row>
    <row r="9" spans="1:19" ht="14.4">
      <c r="A9" s="20" t="s">
        <v>48</v>
      </c>
      <c r="B9" s="2">
        <v>-5</v>
      </c>
      <c r="C9" s="2">
        <v>-41</v>
      </c>
      <c r="D9" s="2">
        <v>26</v>
      </c>
      <c r="E9" s="2">
        <v>-20</v>
      </c>
      <c r="F9" s="2">
        <v>6662</v>
      </c>
      <c r="G9" s="2">
        <v>6682</v>
      </c>
      <c r="H9" s="11">
        <f t="shared" si="0"/>
        <v>-0.29931158335827601</v>
      </c>
      <c r="J9" s="17">
        <f t="shared" si="1"/>
        <v>-7.5052536775743028E-2</v>
      </c>
      <c r="K9" s="15">
        <f t="shared" si="2"/>
        <v>-0.61543080156109276</v>
      </c>
      <c r="L9" s="15">
        <f t="shared" si="3"/>
        <v>0.39027319123386367</v>
      </c>
      <c r="M9" s="15">
        <f t="shared" si="4"/>
        <v>-0.30021014710297211</v>
      </c>
      <c r="O9" s="20" t="s">
        <v>89</v>
      </c>
      <c r="P9" s="11">
        <v>0.10746910263299302</v>
      </c>
      <c r="Q9" s="11">
        <v>-0.19702668816048721</v>
      </c>
      <c r="R9" s="11">
        <v>0.14329213684399067</v>
      </c>
      <c r="S9" s="11">
        <v>5.3734551316496508E-2</v>
      </c>
    </row>
    <row r="10" spans="1:19" ht="14.4">
      <c r="A10" s="20" t="s">
        <v>87</v>
      </c>
      <c r="B10" s="2">
        <v>24</v>
      </c>
      <c r="C10" s="2">
        <v>25</v>
      </c>
      <c r="D10" s="2">
        <v>1</v>
      </c>
      <c r="E10" s="2">
        <v>50</v>
      </c>
      <c r="F10" s="2">
        <v>8057</v>
      </c>
      <c r="G10" s="2">
        <v>8007</v>
      </c>
      <c r="H10" s="11">
        <f t="shared" si="0"/>
        <v>0.62445360309728992</v>
      </c>
      <c r="J10" s="17">
        <f t="shared" si="1"/>
        <v>0.29787762194365147</v>
      </c>
      <c r="K10" s="15">
        <f t="shared" si="2"/>
        <v>0.31028918952463697</v>
      </c>
      <c r="L10" s="15">
        <f t="shared" si="3"/>
        <v>1.2411567580985477E-2</v>
      </c>
      <c r="M10" s="15">
        <f t="shared" si="4"/>
        <v>0.62057837904927393</v>
      </c>
      <c r="O10" s="20" t="s">
        <v>47</v>
      </c>
      <c r="P10" s="11">
        <v>-8.9968511021142603E-2</v>
      </c>
      <c r="Q10" s="11">
        <v>-0.31488978857399907</v>
      </c>
      <c r="R10" s="11">
        <v>0.62977957714799815</v>
      </c>
      <c r="S10" s="11">
        <v>0.22492127755285649</v>
      </c>
    </row>
    <row r="11" spans="1:19" ht="14.4">
      <c r="A11" s="20" t="s">
        <v>88</v>
      </c>
      <c r="B11" s="2">
        <v>65</v>
      </c>
      <c r="C11" s="2">
        <v>-24</v>
      </c>
      <c r="D11" s="2">
        <v>-4</v>
      </c>
      <c r="E11" s="2">
        <v>37</v>
      </c>
      <c r="F11" s="2">
        <v>5102</v>
      </c>
      <c r="G11" s="2">
        <v>5065</v>
      </c>
      <c r="H11" s="11">
        <f t="shared" si="0"/>
        <v>0.73050345508390913</v>
      </c>
      <c r="J11" s="17">
        <f t="shared" si="1"/>
        <v>1.2740101920815368</v>
      </c>
      <c r="K11" s="15">
        <f t="shared" si="2"/>
        <v>-0.4704037632301058</v>
      </c>
      <c r="L11" s="15">
        <f t="shared" si="3"/>
        <v>-7.8400627205017642E-2</v>
      </c>
      <c r="M11" s="15">
        <f t="shared" si="4"/>
        <v>0.72520580164641313</v>
      </c>
      <c r="O11" s="20" t="s">
        <v>49</v>
      </c>
      <c r="P11" s="11">
        <v>-8.5442699989319665E-2</v>
      </c>
      <c r="Q11" s="11">
        <v>-0.18156573747730428</v>
      </c>
      <c r="R11" s="11">
        <v>0.56605788742924279</v>
      </c>
      <c r="S11" s="11">
        <v>0.29904944996261884</v>
      </c>
    </row>
    <row r="12" spans="1:19" ht="14.4">
      <c r="A12" s="20" t="s">
        <v>89</v>
      </c>
      <c r="B12" s="2">
        <v>6</v>
      </c>
      <c r="C12" s="2">
        <v>-11</v>
      </c>
      <c r="D12" s="2">
        <v>8</v>
      </c>
      <c r="E12" s="2">
        <v>3</v>
      </c>
      <c r="F12" s="2">
        <v>5583</v>
      </c>
      <c r="G12" s="2">
        <v>5580</v>
      </c>
      <c r="H12" s="11">
        <f t="shared" si="0"/>
        <v>5.3763440860215055E-2</v>
      </c>
      <c r="J12" s="17">
        <f t="shared" si="1"/>
        <v>0.10746910263299302</v>
      </c>
      <c r="K12" s="15">
        <f t="shared" si="2"/>
        <v>-0.19702668816048721</v>
      </c>
      <c r="L12" s="15">
        <f t="shared" si="3"/>
        <v>0.14329213684399067</v>
      </c>
      <c r="M12" s="15">
        <f t="shared" si="4"/>
        <v>5.3734551316496508E-2</v>
      </c>
      <c r="O12" s="20" t="s">
        <v>45</v>
      </c>
      <c r="P12" s="11">
        <v>-6.1576354679802957E-2</v>
      </c>
      <c r="Q12" s="11">
        <v>0.34893267651888343</v>
      </c>
      <c r="R12" s="11">
        <v>8.2101806239737271E-2</v>
      </c>
      <c r="S12" s="11">
        <v>0.36945812807881773</v>
      </c>
    </row>
    <row r="13" spans="1:19" ht="14.4">
      <c r="A13" s="20" t="s">
        <v>14</v>
      </c>
      <c r="B13" s="2">
        <v>94</v>
      </c>
      <c r="C13" s="2">
        <v>-2</v>
      </c>
      <c r="D13" s="2">
        <v>-5</v>
      </c>
      <c r="E13" s="2">
        <v>87</v>
      </c>
      <c r="F13" s="2">
        <v>19240</v>
      </c>
      <c r="G13" s="2">
        <v>19153</v>
      </c>
      <c r="H13" s="11">
        <f t="shared" si="0"/>
        <v>0.45423693416175009</v>
      </c>
      <c r="J13" s="17">
        <f t="shared" si="1"/>
        <v>0.48856548856548859</v>
      </c>
      <c r="K13" s="15">
        <f t="shared" si="2"/>
        <v>-1.0395010395010396E-2</v>
      </c>
      <c r="L13" s="15">
        <f t="shared" si="3"/>
        <v>-2.5987525987525989E-2</v>
      </c>
      <c r="M13" s="15">
        <f t="shared" si="4"/>
        <v>0.45218295218295224</v>
      </c>
      <c r="O13" s="20" t="s">
        <v>50</v>
      </c>
      <c r="P13" s="11">
        <v>0.49037413730475848</v>
      </c>
      <c r="Q13" s="11">
        <v>-0.19978205593897566</v>
      </c>
      <c r="R13" s="11">
        <v>9.081002542680712E-2</v>
      </c>
      <c r="S13" s="11">
        <v>0.3814021067925899</v>
      </c>
    </row>
    <row r="14" spans="1:19" ht="14.4">
      <c r="A14" s="20" t="s">
        <v>49</v>
      </c>
      <c r="B14" s="2">
        <v>-8</v>
      </c>
      <c r="C14" s="2">
        <v>-17</v>
      </c>
      <c r="D14" s="2">
        <v>53</v>
      </c>
      <c r="E14" s="2">
        <v>28</v>
      </c>
      <c r="F14" s="2">
        <v>9363</v>
      </c>
      <c r="G14" s="2">
        <v>9335</v>
      </c>
      <c r="H14" s="11">
        <f t="shared" si="0"/>
        <v>0.29994643813604716</v>
      </c>
      <c r="J14" s="17">
        <f t="shared" si="1"/>
        <v>-8.5442699989319665E-2</v>
      </c>
      <c r="K14" s="15">
        <f t="shared" si="2"/>
        <v>-0.18156573747730428</v>
      </c>
      <c r="L14" s="15">
        <f t="shared" si="3"/>
        <v>0.56605788742924279</v>
      </c>
      <c r="M14" s="15">
        <f t="shared" si="4"/>
        <v>0.29904944996261884</v>
      </c>
      <c r="O14" s="20" t="s">
        <v>90</v>
      </c>
      <c r="P14" s="11">
        <v>0.40184551272510793</v>
      </c>
      <c r="Q14" s="11">
        <v>-1.1460038696234558</v>
      </c>
      <c r="R14" s="11">
        <v>1.1608870367614228</v>
      </c>
      <c r="S14" s="11">
        <v>0.41672867986307482</v>
      </c>
    </row>
    <row r="15" spans="1:19" ht="14.4">
      <c r="A15" s="20" t="s">
        <v>50</v>
      </c>
      <c r="B15" s="2">
        <v>54</v>
      </c>
      <c r="C15" s="2">
        <v>-22</v>
      </c>
      <c r="D15" s="2">
        <v>10</v>
      </c>
      <c r="E15" s="2">
        <v>42</v>
      </c>
      <c r="F15" s="2">
        <v>11012</v>
      </c>
      <c r="G15" s="2">
        <v>10970</v>
      </c>
      <c r="H15" s="11">
        <f t="shared" si="0"/>
        <v>0.38286235186873291</v>
      </c>
      <c r="J15" s="17">
        <f t="shared" si="1"/>
        <v>0.49037413730475848</v>
      </c>
      <c r="K15" s="15">
        <f t="shared" si="2"/>
        <v>-0.19978205593897566</v>
      </c>
      <c r="L15" s="15">
        <f t="shared" si="3"/>
        <v>9.081002542680712E-2</v>
      </c>
      <c r="M15" s="15">
        <f t="shared" si="4"/>
        <v>0.3814021067925899</v>
      </c>
      <c r="O15" s="20" t="s">
        <v>14</v>
      </c>
      <c r="P15" s="11">
        <v>0.48856548856548859</v>
      </c>
      <c r="Q15" s="11">
        <v>-1.0395010395010396E-2</v>
      </c>
      <c r="R15" s="11">
        <v>-2.5987525987525989E-2</v>
      </c>
      <c r="S15" s="11">
        <v>0.45218295218295224</v>
      </c>
    </row>
    <row r="16" spans="1:19" ht="14.4">
      <c r="A16" s="20" t="s">
        <v>12</v>
      </c>
      <c r="B16" s="2">
        <v>6</v>
      </c>
      <c r="C16" s="2">
        <v>-131</v>
      </c>
      <c r="D16" s="2">
        <v>113</v>
      </c>
      <c r="E16" s="2">
        <v>-12</v>
      </c>
      <c r="F16" s="2">
        <v>19621</v>
      </c>
      <c r="G16" s="2">
        <v>19633</v>
      </c>
      <c r="H16" s="11">
        <f t="shared" si="0"/>
        <v>-6.1121581011562162E-2</v>
      </c>
      <c r="J16" s="17">
        <f t="shared" si="1"/>
        <v>3.0579481168136181E-2</v>
      </c>
      <c r="K16" s="15">
        <f t="shared" si="2"/>
        <v>-0.6676520055043067</v>
      </c>
      <c r="L16" s="15">
        <f t="shared" si="3"/>
        <v>0.57591356199989807</v>
      </c>
      <c r="M16" s="15">
        <f t="shared" si="4"/>
        <v>-6.1158962336272361E-2</v>
      </c>
      <c r="O16" s="20" t="s">
        <v>87</v>
      </c>
      <c r="P16" s="11">
        <v>0.29787762194365147</v>
      </c>
      <c r="Q16" s="11">
        <v>0.31028918952463697</v>
      </c>
      <c r="R16" s="11">
        <v>1.2411567580985477E-2</v>
      </c>
      <c r="S16" s="11">
        <v>0.62057837904927393</v>
      </c>
    </row>
    <row r="17" spans="1:19" ht="14.4">
      <c r="A17" s="20" t="s">
        <v>51</v>
      </c>
      <c r="B17" s="2">
        <v>9</v>
      </c>
      <c r="C17" s="2">
        <v>-44</v>
      </c>
      <c r="D17" s="2">
        <v>29</v>
      </c>
      <c r="E17" s="2">
        <v>-6</v>
      </c>
      <c r="F17" s="2">
        <v>7518</v>
      </c>
      <c r="G17" s="2">
        <v>7524</v>
      </c>
      <c r="H17" s="11">
        <f t="shared" si="0"/>
        <v>-7.9744816586921854E-2</v>
      </c>
      <c r="J17" s="17">
        <f t="shared" si="1"/>
        <v>0.11971268954509177</v>
      </c>
      <c r="K17" s="15">
        <f t="shared" si="2"/>
        <v>-0.58526203777600427</v>
      </c>
      <c r="L17" s="15">
        <f t="shared" si="3"/>
        <v>0.38574088853418464</v>
      </c>
      <c r="M17" s="15">
        <f t="shared" si="4"/>
        <v>-7.9808459696727854E-2</v>
      </c>
      <c r="O17" s="20" t="s">
        <v>88</v>
      </c>
      <c r="P17" s="11">
        <v>1.2740101920815368</v>
      </c>
      <c r="Q17" s="11">
        <v>-0.4704037632301058</v>
      </c>
      <c r="R17" s="11">
        <v>-7.8400627205017642E-2</v>
      </c>
      <c r="S17" s="11">
        <v>0.72520580164641313</v>
      </c>
    </row>
    <row r="18" spans="1:19" ht="14.4">
      <c r="A18" s="20" t="s">
        <v>3</v>
      </c>
      <c r="B18" s="2">
        <v>137</v>
      </c>
      <c r="C18" s="2">
        <v>156</v>
      </c>
      <c r="D18" s="2">
        <v>342</v>
      </c>
      <c r="E18" s="2">
        <v>635</v>
      </c>
      <c r="F18" s="2">
        <v>66956</v>
      </c>
      <c r="G18" s="2">
        <v>66321</v>
      </c>
      <c r="H18" s="11">
        <f t="shared" si="0"/>
        <v>0.95746445318978901</v>
      </c>
      <c r="J18" s="17">
        <f t="shared" si="1"/>
        <v>0.20461198398948563</v>
      </c>
      <c r="K18" s="15">
        <f t="shared" si="2"/>
        <v>0.2329888284843778</v>
      </c>
      <c r="L18" s="15">
        <f t="shared" si="3"/>
        <v>0.51078320090805907</v>
      </c>
      <c r="M18" s="15">
        <f t="shared" si="4"/>
        <v>0.94838401338192246</v>
      </c>
      <c r="O18" s="20" t="s">
        <v>3</v>
      </c>
      <c r="P18" s="11">
        <v>0.20461198398948563</v>
      </c>
      <c r="Q18" s="11">
        <v>0.2329888284843778</v>
      </c>
      <c r="R18" s="11">
        <v>0.51078320090805907</v>
      </c>
      <c r="S18" s="11">
        <v>0.94838401338192246</v>
      </c>
    </row>
    <row r="19" spans="1:19" ht="14.4">
      <c r="A19" s="20" t="s">
        <v>90</v>
      </c>
      <c r="B19" s="2">
        <v>27</v>
      </c>
      <c r="C19" s="2">
        <v>-77</v>
      </c>
      <c r="D19" s="2">
        <v>78</v>
      </c>
      <c r="E19" s="2">
        <v>28</v>
      </c>
      <c r="F19" s="2">
        <v>6719</v>
      </c>
      <c r="G19" s="2">
        <v>6691</v>
      </c>
      <c r="H19" s="11">
        <f t="shared" si="0"/>
        <v>0.41847257510088176</v>
      </c>
      <c r="J19" s="17">
        <f t="shared" si="1"/>
        <v>0.40184551272510793</v>
      </c>
      <c r="K19" s="15">
        <f t="shared" si="2"/>
        <v>-1.1460038696234558</v>
      </c>
      <c r="L19" s="15">
        <f t="shared" si="3"/>
        <v>1.1608870367614228</v>
      </c>
      <c r="M19" s="15">
        <f t="shared" si="4"/>
        <v>0.41672867986307482</v>
      </c>
      <c r="O19" s="9"/>
      <c r="P19" s="11"/>
      <c r="Q19" s="11"/>
      <c r="R19" s="11"/>
      <c r="S19" s="11"/>
    </row>
    <row r="20" spans="1:19" ht="14.4">
      <c r="A20" s="9"/>
      <c r="B20" s="2"/>
      <c r="C20" s="2"/>
      <c r="D20" s="2"/>
      <c r="E20" s="2"/>
      <c r="F20" s="2"/>
      <c r="G20" s="2"/>
      <c r="H20" s="11"/>
      <c r="J20" s="17"/>
      <c r="K20" s="15"/>
      <c r="L20" s="15"/>
      <c r="M20" s="15"/>
    </row>
    <row r="21" spans="1:19" ht="14.4">
      <c r="J21" s="17"/>
      <c r="K21" s="15"/>
      <c r="L21" s="15"/>
      <c r="M21" s="15"/>
    </row>
    <row r="22" spans="1:19" ht="14.4">
      <c r="J22" s="17"/>
      <c r="K22" s="15"/>
      <c r="L22" s="15"/>
      <c r="M22" s="15"/>
    </row>
    <row r="23" spans="1:19" ht="14.4">
      <c r="B23" t="s">
        <v>62</v>
      </c>
      <c r="F23" t="s">
        <v>62</v>
      </c>
      <c r="J23" s="21"/>
      <c r="K23" s="2"/>
    </row>
    <row r="24" spans="1:19" ht="14.4">
      <c r="A24" s="20" t="s">
        <v>52</v>
      </c>
      <c r="B24" s="2">
        <v>-122</v>
      </c>
      <c r="E24" s="20" t="s">
        <v>3</v>
      </c>
      <c r="F24" s="2">
        <v>66321</v>
      </c>
      <c r="J24" s="21"/>
      <c r="K24" s="2"/>
    </row>
    <row r="25" spans="1:19" ht="14.4">
      <c r="A25" s="20" t="s">
        <v>46</v>
      </c>
      <c r="B25" s="2">
        <v>-29</v>
      </c>
      <c r="E25" s="20" t="s">
        <v>12</v>
      </c>
      <c r="F25" s="2">
        <v>19633</v>
      </c>
      <c r="J25" s="21"/>
      <c r="K25" s="2"/>
    </row>
    <row r="26" spans="1:19" ht="14.4">
      <c r="A26" s="20" t="s">
        <v>48</v>
      </c>
      <c r="B26" s="2">
        <v>-20</v>
      </c>
      <c r="E26" s="20" t="s">
        <v>14</v>
      </c>
      <c r="F26" s="2">
        <v>19153</v>
      </c>
      <c r="J26" s="21"/>
      <c r="K26" s="2"/>
    </row>
    <row r="27" spans="1:19" ht="14.4">
      <c r="A27" s="20" t="s">
        <v>12</v>
      </c>
      <c r="B27" s="2">
        <v>-12</v>
      </c>
      <c r="E27" s="20" t="s">
        <v>50</v>
      </c>
      <c r="F27" s="2">
        <v>10970</v>
      </c>
      <c r="J27" s="21"/>
      <c r="K27" s="2"/>
    </row>
    <row r="28" spans="1:19" ht="14.4">
      <c r="A28" s="20" t="s">
        <v>51</v>
      </c>
      <c r="B28" s="2">
        <v>-6</v>
      </c>
      <c r="E28" s="20" t="s">
        <v>49</v>
      </c>
      <c r="F28" s="2">
        <v>9335</v>
      </c>
      <c r="J28" s="21"/>
      <c r="K28" s="2"/>
    </row>
    <row r="29" spans="1:19" ht="14.4">
      <c r="A29" s="20" t="s">
        <v>89</v>
      </c>
      <c r="B29" s="2">
        <v>3</v>
      </c>
      <c r="E29" s="20" t="s">
        <v>87</v>
      </c>
      <c r="F29" s="2">
        <v>8007</v>
      </c>
      <c r="J29" s="21"/>
      <c r="K29" s="2"/>
    </row>
    <row r="30" spans="1:19" ht="14.4">
      <c r="A30" s="20" t="s">
        <v>47</v>
      </c>
      <c r="B30" s="2">
        <v>5</v>
      </c>
      <c r="E30" s="20" t="s">
        <v>51</v>
      </c>
      <c r="F30" s="2">
        <v>7524</v>
      </c>
      <c r="J30" s="21"/>
      <c r="K30" s="2"/>
    </row>
    <row r="31" spans="1:19" ht="14.4">
      <c r="A31" s="20" t="s">
        <v>45</v>
      </c>
      <c r="B31" s="2">
        <v>18</v>
      </c>
      <c r="E31" s="20" t="s">
        <v>52</v>
      </c>
      <c r="F31" s="2">
        <v>7001</v>
      </c>
      <c r="J31" s="21"/>
      <c r="K31" s="2"/>
    </row>
    <row r="32" spans="1:19" ht="14.4">
      <c r="A32" s="20" t="s">
        <v>49</v>
      </c>
      <c r="B32" s="2">
        <v>28</v>
      </c>
      <c r="E32" s="20" t="s">
        <v>90</v>
      </c>
      <c r="F32" s="2">
        <v>6691</v>
      </c>
      <c r="J32" s="21"/>
      <c r="K32" s="2"/>
    </row>
    <row r="33" spans="1:11" ht="14.4">
      <c r="A33" s="20" t="s">
        <v>90</v>
      </c>
      <c r="B33" s="2">
        <v>28</v>
      </c>
      <c r="E33" s="20" t="s">
        <v>48</v>
      </c>
      <c r="F33" s="2">
        <v>6682</v>
      </c>
      <c r="J33" s="21"/>
      <c r="K33" s="2"/>
    </row>
    <row r="34" spans="1:11" ht="14.4">
      <c r="A34" s="20" t="s">
        <v>88</v>
      </c>
      <c r="B34" s="2">
        <v>37</v>
      </c>
      <c r="E34" s="20" t="s">
        <v>89</v>
      </c>
      <c r="F34" s="2">
        <v>5580</v>
      </c>
      <c r="J34" s="21"/>
      <c r="K34" s="2"/>
    </row>
    <row r="35" spans="1:11" ht="14.4">
      <c r="A35" s="20" t="s">
        <v>50</v>
      </c>
      <c r="B35" s="2">
        <v>42</v>
      </c>
      <c r="E35" s="20" t="s">
        <v>88</v>
      </c>
      <c r="F35" s="2">
        <v>5065</v>
      </c>
      <c r="J35" s="21"/>
      <c r="K35" s="2"/>
    </row>
    <row r="36" spans="1:11" ht="14.4">
      <c r="A36" s="20" t="s">
        <v>87</v>
      </c>
      <c r="B36" s="2">
        <v>50</v>
      </c>
      <c r="E36" s="20" t="s">
        <v>45</v>
      </c>
      <c r="F36" s="2">
        <v>4854</v>
      </c>
      <c r="J36" s="21"/>
      <c r="K36" s="2"/>
    </row>
    <row r="37" spans="1:11" ht="14.4">
      <c r="A37" s="20" t="s">
        <v>14</v>
      </c>
      <c r="B37" s="2">
        <v>87</v>
      </c>
      <c r="E37" s="20" t="s">
        <v>47</v>
      </c>
      <c r="F37" s="2">
        <v>2218</v>
      </c>
      <c r="J37" s="21"/>
      <c r="K37" s="2"/>
    </row>
    <row r="38" spans="1:11" ht="14.4">
      <c r="A38" s="20" t="s">
        <v>3</v>
      </c>
      <c r="B38" s="2">
        <v>635</v>
      </c>
      <c r="E38" s="20" t="s">
        <v>46</v>
      </c>
      <c r="F38" s="2">
        <v>1350</v>
      </c>
      <c r="J38" s="21"/>
      <c r="K38" s="2"/>
    </row>
    <row r="39" spans="1:11" ht="14.4">
      <c r="A39" s="9"/>
      <c r="B39" s="2"/>
      <c r="E39" s="9"/>
      <c r="F39" s="2"/>
    </row>
    <row r="42" spans="1:11">
      <c r="B42" t="s">
        <v>62</v>
      </c>
    </row>
    <row r="43" spans="1:11" ht="14.4">
      <c r="A43" s="20" t="s">
        <v>46</v>
      </c>
      <c r="B43" s="11">
        <v>-2.1481481481481479</v>
      </c>
    </row>
    <row r="44" spans="1:11" ht="14.4">
      <c r="A44" s="20" t="s">
        <v>52</v>
      </c>
      <c r="B44" s="11">
        <v>-1.742608198828739</v>
      </c>
    </row>
    <row r="45" spans="1:11" ht="14.4">
      <c r="A45" s="20" t="s">
        <v>48</v>
      </c>
      <c r="B45" s="11">
        <v>-0.29931158335827601</v>
      </c>
    </row>
    <row r="46" spans="1:11" ht="14.4">
      <c r="A46" s="20" t="s">
        <v>51</v>
      </c>
      <c r="B46" s="11">
        <v>-7.9744816586921854E-2</v>
      </c>
    </row>
    <row r="47" spans="1:11" ht="14.4">
      <c r="A47" s="20" t="s">
        <v>12</v>
      </c>
      <c r="B47" s="11">
        <v>-6.1121581011562162E-2</v>
      </c>
    </row>
    <row r="48" spans="1:11" ht="14.4">
      <c r="A48" s="20" t="s">
        <v>89</v>
      </c>
      <c r="B48" s="11">
        <v>5.3763440860215055E-2</v>
      </c>
    </row>
    <row r="49" spans="1:19" ht="14.4">
      <c r="A49" s="20" t="s">
        <v>47</v>
      </c>
      <c r="B49" s="11">
        <v>0.22542831379621281</v>
      </c>
    </row>
    <row r="50" spans="1:19" ht="14.4">
      <c r="A50" s="20" t="s">
        <v>49</v>
      </c>
      <c r="B50" s="11">
        <v>0.29994643813604716</v>
      </c>
    </row>
    <row r="51" spans="1:19" ht="14.4">
      <c r="A51" s="20" t="s">
        <v>45</v>
      </c>
      <c r="B51" s="11">
        <v>0.37082818294190362</v>
      </c>
    </row>
    <row r="52" spans="1:19" ht="14.4">
      <c r="A52" s="20" t="s">
        <v>50</v>
      </c>
      <c r="B52" s="11">
        <v>0.38286235186873291</v>
      </c>
    </row>
    <row r="53" spans="1:19" ht="14.4">
      <c r="A53" s="20" t="s">
        <v>90</v>
      </c>
      <c r="B53" s="11">
        <v>0.41847257510088176</v>
      </c>
    </row>
    <row r="54" spans="1:19" ht="14.4">
      <c r="A54" s="20" t="s">
        <v>14</v>
      </c>
      <c r="B54" s="11">
        <v>0.45423693416175009</v>
      </c>
    </row>
    <row r="55" spans="1:19" ht="14.4">
      <c r="A55" s="20" t="s">
        <v>87</v>
      </c>
      <c r="B55" s="11">
        <v>0.62445360309728992</v>
      </c>
    </row>
    <row r="56" spans="1:19" ht="14.4">
      <c r="A56" s="20" t="s">
        <v>88</v>
      </c>
      <c r="B56" s="11">
        <v>0.73050345508390913</v>
      </c>
    </row>
    <row r="57" spans="1:19" ht="14.4">
      <c r="A57" s="20" t="s">
        <v>3</v>
      </c>
      <c r="B57" s="11">
        <v>0.95746445318978901</v>
      </c>
    </row>
    <row r="58" spans="1:19" ht="14.4">
      <c r="A58" s="9"/>
      <c r="B58" s="11"/>
    </row>
    <row r="59" spans="1:19" ht="14.4">
      <c r="A59" s="9"/>
      <c r="B59" s="11"/>
    </row>
    <row r="61" spans="1:19">
      <c r="F61" s="10">
        <v>41912</v>
      </c>
      <c r="G61" s="10">
        <v>41639</v>
      </c>
    </row>
    <row r="62" spans="1:19" ht="14.4">
      <c r="B62" s="9" t="s">
        <v>21</v>
      </c>
      <c r="C62" s="9" t="s">
        <v>22</v>
      </c>
      <c r="D62" s="9" t="s">
        <v>23</v>
      </c>
      <c r="E62" s="9" t="s">
        <v>24</v>
      </c>
      <c r="F62" s="9" t="s">
        <v>25</v>
      </c>
      <c r="J62" s="18" t="s">
        <v>82</v>
      </c>
      <c r="K62" s="16" t="s">
        <v>0</v>
      </c>
      <c r="L62" s="16" t="s">
        <v>6</v>
      </c>
      <c r="M62" s="16" t="s">
        <v>83</v>
      </c>
      <c r="P62" t="s">
        <v>82</v>
      </c>
      <c r="Q62" t="s">
        <v>0</v>
      </c>
      <c r="R62" t="s">
        <v>6</v>
      </c>
      <c r="S62" t="s">
        <v>83</v>
      </c>
    </row>
    <row r="63" spans="1:19" ht="14.4">
      <c r="A63" s="9" t="s">
        <v>13</v>
      </c>
      <c r="B63" s="2">
        <v>185</v>
      </c>
      <c r="C63" s="2">
        <v>-170</v>
      </c>
      <c r="D63" s="2">
        <v>125</v>
      </c>
      <c r="E63" s="2">
        <v>140</v>
      </c>
      <c r="F63" s="2">
        <v>68817</v>
      </c>
      <c r="G63" s="2">
        <v>68677</v>
      </c>
      <c r="H63" s="11">
        <f>E63/G63*100</f>
        <v>0.20385281826521251</v>
      </c>
      <c r="J63" s="17">
        <f>B63/F63*100</f>
        <v>0.26882892308586542</v>
      </c>
      <c r="K63" s="15">
        <f>C63/F63*100</f>
        <v>-0.24703198337620064</v>
      </c>
      <c r="L63" s="15">
        <f>D63/F63*100</f>
        <v>0.18164116424720636</v>
      </c>
      <c r="M63" s="15">
        <f>E63/F63*100</f>
        <v>0.20343810395687112</v>
      </c>
      <c r="O63" s="9" t="s">
        <v>54</v>
      </c>
      <c r="P63" s="11">
        <v>0.28388928317955997</v>
      </c>
      <c r="Q63" s="11">
        <v>-1.1533002129169623</v>
      </c>
      <c r="R63" s="11">
        <v>0.17743080198722497</v>
      </c>
      <c r="S63" s="11">
        <v>-0.69198012775017737</v>
      </c>
    </row>
    <row r="64" spans="1:19" ht="14.4">
      <c r="A64" s="9" t="s">
        <v>53</v>
      </c>
      <c r="B64" s="2">
        <v>0</v>
      </c>
      <c r="C64" s="2">
        <v>-4</v>
      </c>
      <c r="D64" s="2">
        <v>2</v>
      </c>
      <c r="E64" s="2">
        <v>-2</v>
      </c>
      <c r="F64" s="2">
        <v>1227</v>
      </c>
      <c r="G64" s="2">
        <v>1229</v>
      </c>
      <c r="H64" s="11">
        <f t="shared" ref="H64:H71" si="5">E64/G64*100</f>
        <v>-0.16273393002441008</v>
      </c>
      <c r="J64" s="17">
        <f t="shared" ref="J64:J71" si="6">B64/F64*100</f>
        <v>0</v>
      </c>
      <c r="K64" s="15">
        <f t="shared" ref="K64:K71" si="7">C64/F64*100</f>
        <v>-0.32599837000814996</v>
      </c>
      <c r="L64" s="15">
        <f t="shared" ref="L64:L71" si="8">D64/F64*100</f>
        <v>0.16299918500407498</v>
      </c>
      <c r="M64" s="15">
        <f t="shared" ref="M64:M71" si="9">E64/F64*100</f>
        <v>-0.16299918500407498</v>
      </c>
      <c r="O64" s="9" t="s">
        <v>58</v>
      </c>
      <c r="P64" s="11">
        <v>-8.9232599643069593E-2</v>
      </c>
      <c r="Q64" s="11">
        <v>-0.62462819750148724</v>
      </c>
      <c r="R64" s="11">
        <v>0.14872099940511599</v>
      </c>
      <c r="S64" s="11">
        <v>-0.56513979773944079</v>
      </c>
    </row>
    <row r="65" spans="1:19" ht="14.4">
      <c r="A65" s="9" t="s">
        <v>54</v>
      </c>
      <c r="B65" s="2">
        <v>16</v>
      </c>
      <c r="C65" s="2">
        <v>-65</v>
      </c>
      <c r="D65" s="2">
        <v>10</v>
      </c>
      <c r="E65" s="2">
        <v>-39</v>
      </c>
      <c r="F65" s="2">
        <v>5636</v>
      </c>
      <c r="G65" s="2">
        <v>5675</v>
      </c>
      <c r="H65" s="11">
        <f t="shared" si="5"/>
        <v>-0.68722466960352424</v>
      </c>
      <c r="J65" s="17">
        <f t="shared" si="6"/>
        <v>0.28388928317955997</v>
      </c>
      <c r="K65" s="15">
        <f t="shared" si="7"/>
        <v>-1.1533002129169623</v>
      </c>
      <c r="L65" s="15">
        <f t="shared" si="8"/>
        <v>0.17743080198722497</v>
      </c>
      <c r="M65" s="15">
        <f t="shared" si="9"/>
        <v>-0.69198012775017737</v>
      </c>
      <c r="O65" s="9" t="s">
        <v>53</v>
      </c>
      <c r="P65" s="11">
        <v>0</v>
      </c>
      <c r="Q65" s="11">
        <v>-0.32599837000814996</v>
      </c>
      <c r="R65" s="11">
        <v>0.16299918500407498</v>
      </c>
      <c r="S65" s="11">
        <v>-0.16299918500407498</v>
      </c>
    </row>
    <row r="66" spans="1:19" ht="14.4">
      <c r="A66" s="9" t="s">
        <v>55</v>
      </c>
      <c r="B66" s="2">
        <v>8</v>
      </c>
      <c r="C66" s="2">
        <v>-18</v>
      </c>
      <c r="D66" s="2">
        <v>4</v>
      </c>
      <c r="E66" s="2">
        <v>-6</v>
      </c>
      <c r="F66" s="2">
        <v>4282</v>
      </c>
      <c r="G66" s="2">
        <v>4288</v>
      </c>
      <c r="H66" s="11">
        <f t="shared" si="5"/>
        <v>-0.13992537313432835</v>
      </c>
      <c r="J66" s="17">
        <f t="shared" si="6"/>
        <v>0.18682858477347034</v>
      </c>
      <c r="K66" s="15">
        <f t="shared" si="7"/>
        <v>-0.42036431574030825</v>
      </c>
      <c r="L66" s="15">
        <f t="shared" si="8"/>
        <v>9.3414292386735168E-2</v>
      </c>
      <c r="M66" s="15">
        <f t="shared" si="9"/>
        <v>-0.14012143858010276</v>
      </c>
      <c r="O66" s="9" t="s">
        <v>55</v>
      </c>
      <c r="P66" s="11">
        <v>0.18682858477347034</v>
      </c>
      <c r="Q66" s="11">
        <v>-0.42036431574030825</v>
      </c>
      <c r="R66" s="11">
        <v>9.3414292386735168E-2</v>
      </c>
      <c r="S66" s="11">
        <v>-0.14012143858010276</v>
      </c>
    </row>
    <row r="67" spans="1:19" ht="14.4">
      <c r="A67" s="9" t="s">
        <v>11</v>
      </c>
      <c r="B67" s="2">
        <v>153</v>
      </c>
      <c r="C67" s="2">
        <v>-40</v>
      </c>
      <c r="D67" s="2">
        <v>91</v>
      </c>
      <c r="E67" s="2">
        <v>204</v>
      </c>
      <c r="F67" s="2">
        <v>47235</v>
      </c>
      <c r="G67" s="2">
        <v>47031</v>
      </c>
      <c r="H67" s="11">
        <f t="shared" si="5"/>
        <v>0.43375645850609174</v>
      </c>
      <c r="J67" s="17">
        <f t="shared" si="6"/>
        <v>0.32391235312797717</v>
      </c>
      <c r="K67" s="15">
        <f t="shared" si="7"/>
        <v>-8.4682968138033235E-2</v>
      </c>
      <c r="L67" s="15">
        <f t="shared" si="8"/>
        <v>0.19265375251402561</v>
      </c>
      <c r="M67" s="15">
        <f t="shared" si="9"/>
        <v>0.43188313750396951</v>
      </c>
      <c r="O67" s="9" t="s">
        <v>56</v>
      </c>
      <c r="P67" s="11">
        <v>-0.24479804161566704</v>
      </c>
      <c r="Q67" s="11">
        <v>-0.36719706242350064</v>
      </c>
      <c r="R67" s="11">
        <v>0.48959608323133408</v>
      </c>
      <c r="S67" s="11">
        <v>-0.12239902080783352</v>
      </c>
    </row>
    <row r="68" spans="1:19" ht="14.4">
      <c r="A68" s="9" t="s">
        <v>56</v>
      </c>
      <c r="B68" s="2">
        <v>-2</v>
      </c>
      <c r="C68" s="2">
        <v>-3</v>
      </c>
      <c r="D68" s="2">
        <v>4</v>
      </c>
      <c r="E68" s="2">
        <v>-1</v>
      </c>
      <c r="F68" s="2">
        <v>817</v>
      </c>
      <c r="G68" s="2">
        <v>818</v>
      </c>
      <c r="H68" s="11">
        <f t="shared" si="5"/>
        <v>-0.12224938875305623</v>
      </c>
      <c r="J68" s="17">
        <f t="shared" si="6"/>
        <v>-0.24479804161566704</v>
      </c>
      <c r="K68" s="15">
        <f t="shared" si="7"/>
        <v>-0.36719706242350064</v>
      </c>
      <c r="L68" s="15">
        <f t="shared" si="8"/>
        <v>0.48959608323133408</v>
      </c>
      <c r="M68" s="15">
        <f t="shared" si="9"/>
        <v>-0.12239902080783352</v>
      </c>
      <c r="O68" s="9" t="s">
        <v>57</v>
      </c>
      <c r="P68" s="11">
        <v>0.44474854601436881</v>
      </c>
      <c r="Q68" s="11">
        <v>-0.54738282586383846</v>
      </c>
      <c r="R68" s="11">
        <v>0.10263427984946973</v>
      </c>
      <c r="S68" s="11">
        <v>0</v>
      </c>
    </row>
    <row r="69" spans="1:19" ht="14.4">
      <c r="A69" s="9" t="s">
        <v>57</v>
      </c>
      <c r="B69" s="2">
        <v>13</v>
      </c>
      <c r="C69" s="2">
        <v>-16</v>
      </c>
      <c r="D69" s="2">
        <v>3</v>
      </c>
      <c r="E69" s="2">
        <v>0</v>
      </c>
      <c r="F69" s="2">
        <v>2923</v>
      </c>
      <c r="G69" s="2">
        <v>2923</v>
      </c>
      <c r="H69" s="11">
        <f t="shared" si="5"/>
        <v>0</v>
      </c>
      <c r="J69" s="17">
        <f t="shared" si="6"/>
        <v>0.44474854601436881</v>
      </c>
      <c r="K69" s="15">
        <f t="shared" si="7"/>
        <v>-0.54738282586383846</v>
      </c>
      <c r="L69" s="15">
        <f t="shared" si="8"/>
        <v>0.10263427984946973</v>
      </c>
      <c r="M69" s="15">
        <f t="shared" si="9"/>
        <v>0</v>
      </c>
      <c r="O69" s="9" t="s">
        <v>59</v>
      </c>
      <c r="P69" s="11">
        <v>0</v>
      </c>
      <c r="Q69" s="11">
        <v>-8.9955022488755615E-2</v>
      </c>
      <c r="R69" s="11">
        <v>0.17991004497751123</v>
      </c>
      <c r="S69" s="11">
        <v>8.9955022488755615E-2</v>
      </c>
    </row>
    <row r="70" spans="1:19" ht="14.4">
      <c r="A70" s="9" t="s">
        <v>58</v>
      </c>
      <c r="B70" s="2">
        <v>-3</v>
      </c>
      <c r="C70" s="2">
        <v>-21</v>
      </c>
      <c r="D70" s="2">
        <v>5</v>
      </c>
      <c r="E70" s="2">
        <v>-19</v>
      </c>
      <c r="F70" s="2">
        <v>3362</v>
      </c>
      <c r="G70" s="2">
        <v>3381</v>
      </c>
      <c r="H70" s="11">
        <f t="shared" si="5"/>
        <v>-0.56196391600118312</v>
      </c>
      <c r="J70" s="17">
        <f t="shared" si="6"/>
        <v>-8.9232599643069593E-2</v>
      </c>
      <c r="K70" s="15">
        <f t="shared" si="7"/>
        <v>-0.62462819750148724</v>
      </c>
      <c r="L70" s="15">
        <f t="shared" si="8"/>
        <v>0.14872099940511599</v>
      </c>
      <c r="M70" s="15">
        <f t="shared" si="9"/>
        <v>-0.56513979773944079</v>
      </c>
      <c r="O70" s="9" t="s">
        <v>11</v>
      </c>
      <c r="P70" s="11">
        <v>0.32391235312797717</v>
      </c>
      <c r="Q70" s="11">
        <v>-8.4682968138033235E-2</v>
      </c>
      <c r="R70" s="11">
        <v>0.19265375251402561</v>
      </c>
      <c r="S70" s="11">
        <v>0.43188313750396951</v>
      </c>
    </row>
    <row r="71" spans="1:19" ht="14.4">
      <c r="A71" s="9" t="s">
        <v>59</v>
      </c>
      <c r="B71" s="2">
        <v>0</v>
      </c>
      <c r="C71" s="2">
        <v>-3</v>
      </c>
      <c r="D71" s="2">
        <v>6</v>
      </c>
      <c r="E71" s="2">
        <v>3</v>
      </c>
      <c r="F71" s="2">
        <v>3335</v>
      </c>
      <c r="G71" s="2">
        <v>3332</v>
      </c>
      <c r="H71" s="11">
        <f t="shared" si="5"/>
        <v>9.003601440576231E-2</v>
      </c>
      <c r="J71" s="17">
        <f t="shared" si="6"/>
        <v>0</v>
      </c>
      <c r="K71" s="15">
        <f t="shared" si="7"/>
        <v>-8.9955022488755615E-2</v>
      </c>
      <c r="L71" s="15">
        <f t="shared" si="8"/>
        <v>0.17991004497751123</v>
      </c>
      <c r="M71" s="15">
        <f t="shared" si="9"/>
        <v>8.9955022488755615E-2</v>
      </c>
    </row>
    <row r="72" spans="1:19" ht="14.4">
      <c r="J72" s="17"/>
      <c r="K72" s="15"/>
      <c r="L72" s="15"/>
      <c r="M72" s="15"/>
    </row>
    <row r="73" spans="1:19" ht="14.4">
      <c r="B73" t="s">
        <v>62</v>
      </c>
      <c r="F73" t="s">
        <v>62</v>
      </c>
      <c r="J73" s="17"/>
      <c r="K73" s="15"/>
      <c r="L73" s="15"/>
      <c r="M73" s="15"/>
    </row>
    <row r="74" spans="1:19" ht="14.4">
      <c r="A74" s="9" t="s">
        <v>11</v>
      </c>
      <c r="B74" s="2">
        <v>204</v>
      </c>
      <c r="E74" s="9" t="s">
        <v>11</v>
      </c>
      <c r="F74" s="2">
        <v>47235</v>
      </c>
      <c r="J74" s="17"/>
      <c r="K74" s="15"/>
      <c r="L74" s="15"/>
      <c r="M74" s="15"/>
    </row>
    <row r="75" spans="1:19" ht="14.4">
      <c r="A75" s="9" t="s">
        <v>59</v>
      </c>
      <c r="B75" s="2">
        <v>3</v>
      </c>
      <c r="E75" s="9" t="s">
        <v>54</v>
      </c>
      <c r="F75" s="2">
        <v>5636</v>
      </c>
      <c r="J75" s="17"/>
      <c r="K75" s="15"/>
      <c r="L75" s="15"/>
      <c r="M75" s="15"/>
    </row>
    <row r="76" spans="1:19" ht="14.4">
      <c r="A76" s="9" t="s">
        <v>57</v>
      </c>
      <c r="B76" s="2">
        <v>0</v>
      </c>
      <c r="E76" s="9" t="s">
        <v>55</v>
      </c>
      <c r="F76" s="2">
        <v>4282</v>
      </c>
      <c r="J76" s="17"/>
      <c r="K76" s="15"/>
      <c r="L76" s="15"/>
      <c r="M76" s="15"/>
    </row>
    <row r="77" spans="1:19" ht="14.4">
      <c r="A77" s="9" t="s">
        <v>56</v>
      </c>
      <c r="B77" s="2">
        <v>-1</v>
      </c>
      <c r="E77" s="9" t="s">
        <v>58</v>
      </c>
      <c r="F77" s="2">
        <v>3362</v>
      </c>
      <c r="J77" s="17"/>
      <c r="K77" s="15"/>
      <c r="L77" s="15"/>
      <c r="M77" s="15"/>
    </row>
    <row r="78" spans="1:19" ht="14.4">
      <c r="A78" s="9" t="s">
        <v>53</v>
      </c>
      <c r="B78" s="2">
        <v>-2</v>
      </c>
      <c r="E78" s="9" t="s">
        <v>59</v>
      </c>
      <c r="F78" s="2">
        <v>3335</v>
      </c>
      <c r="J78" s="17"/>
      <c r="K78" s="15"/>
      <c r="L78" s="15"/>
      <c r="M78" s="15"/>
    </row>
    <row r="79" spans="1:19" ht="14.4">
      <c r="A79" s="9" t="s">
        <v>55</v>
      </c>
      <c r="B79" s="2">
        <v>-6</v>
      </c>
      <c r="E79" s="9" t="s">
        <v>57</v>
      </c>
      <c r="F79" s="2">
        <v>2923</v>
      </c>
      <c r="J79" s="17"/>
      <c r="K79" s="15"/>
      <c r="L79" s="15"/>
      <c r="M79" s="15"/>
    </row>
    <row r="80" spans="1:19" ht="14.4">
      <c r="A80" s="9" t="s">
        <v>58</v>
      </c>
      <c r="B80" s="2">
        <v>-19</v>
      </c>
      <c r="E80" s="9" t="s">
        <v>53</v>
      </c>
      <c r="F80" s="2">
        <v>1227</v>
      </c>
    </row>
    <row r="81" spans="1:19" ht="14.4">
      <c r="A81" s="9" t="s">
        <v>54</v>
      </c>
      <c r="B81" s="2">
        <v>-39</v>
      </c>
      <c r="E81" s="9" t="s">
        <v>56</v>
      </c>
      <c r="F81" s="2">
        <v>817</v>
      </c>
    </row>
    <row r="83" spans="1:19">
      <c r="B83" t="s">
        <v>62</v>
      </c>
    </row>
    <row r="84" spans="1:19" ht="14.4">
      <c r="A84" s="9" t="s">
        <v>11</v>
      </c>
      <c r="B84" s="11">
        <v>0.43375645850609174</v>
      </c>
    </row>
    <row r="85" spans="1:19" ht="14.4">
      <c r="A85" s="9" t="s">
        <v>59</v>
      </c>
      <c r="B85" s="11">
        <v>9.003601440576231E-2</v>
      </c>
    </row>
    <row r="86" spans="1:19" ht="14.4">
      <c r="A86" s="9" t="s">
        <v>57</v>
      </c>
      <c r="B86" s="11">
        <v>0</v>
      </c>
    </row>
    <row r="87" spans="1:19" ht="14.4">
      <c r="A87" s="9" t="s">
        <v>56</v>
      </c>
      <c r="B87" s="11">
        <v>-0.12224938875305623</v>
      </c>
    </row>
    <row r="88" spans="1:19" ht="14.4">
      <c r="A88" s="9" t="s">
        <v>55</v>
      </c>
      <c r="B88" s="11">
        <v>-0.13992537313432835</v>
      </c>
    </row>
    <row r="89" spans="1:19" ht="14.4">
      <c r="A89" s="9" t="s">
        <v>53</v>
      </c>
      <c r="B89" s="11">
        <v>-0.16273393002441008</v>
      </c>
    </row>
    <row r="90" spans="1:19" ht="14.4">
      <c r="A90" s="9" t="s">
        <v>58</v>
      </c>
      <c r="B90" s="11">
        <v>-0.56196391600118312</v>
      </c>
    </row>
    <row r="91" spans="1:19" ht="14.4">
      <c r="A91" s="9" t="s">
        <v>54</v>
      </c>
      <c r="B91" s="11">
        <v>-0.68722466960352424</v>
      </c>
    </row>
    <row r="94" spans="1:19">
      <c r="F94" s="10">
        <v>41912</v>
      </c>
      <c r="G94" s="10">
        <v>41639</v>
      </c>
    </row>
    <row r="95" spans="1:19" ht="14.4">
      <c r="B95" s="12" t="s">
        <v>21</v>
      </c>
      <c r="C95" s="12" t="s">
        <v>22</v>
      </c>
      <c r="D95" s="12" t="s">
        <v>23</v>
      </c>
      <c r="E95" s="12" t="s">
        <v>24</v>
      </c>
      <c r="F95" s="12" t="s">
        <v>25</v>
      </c>
      <c r="J95" s="18" t="s">
        <v>82</v>
      </c>
      <c r="K95" s="16" t="s">
        <v>0</v>
      </c>
      <c r="L95" s="16" t="s">
        <v>6</v>
      </c>
      <c r="M95" s="16" t="s">
        <v>83</v>
      </c>
      <c r="P95" s="18" t="s">
        <v>82</v>
      </c>
      <c r="Q95" s="16" t="s">
        <v>0</v>
      </c>
      <c r="R95" s="16" t="s">
        <v>6</v>
      </c>
      <c r="S95" s="16" t="s">
        <v>83</v>
      </c>
    </row>
    <row r="96" spans="1:19" ht="14.4">
      <c r="A96" s="12" t="s">
        <v>63</v>
      </c>
      <c r="B96" s="2">
        <v>-51</v>
      </c>
      <c r="C96" s="2">
        <v>-538</v>
      </c>
      <c r="D96" s="2">
        <v>221</v>
      </c>
      <c r="E96" s="2">
        <v>-368</v>
      </c>
      <c r="F96" s="2">
        <v>193609</v>
      </c>
      <c r="G96" s="2">
        <v>193977</v>
      </c>
      <c r="H96" s="13">
        <f>(F96-G96)/G96*100</f>
        <v>-0.18971321342220984</v>
      </c>
      <c r="J96" s="17">
        <f>B96/F96*100</f>
        <v>-2.6341750641757356E-2</v>
      </c>
      <c r="K96" s="15">
        <f>C96/F96*100</f>
        <v>-0.27787964402481286</v>
      </c>
      <c r="L96" s="15">
        <f>D96/F96*100</f>
        <v>0.11414758611428188</v>
      </c>
      <c r="M96" s="15">
        <f>E96/F96*100</f>
        <v>-0.19007380855228839</v>
      </c>
      <c r="O96" s="12" t="s">
        <v>70</v>
      </c>
      <c r="P96" s="11">
        <v>-0.84447572132301196</v>
      </c>
      <c r="Q96" s="11">
        <v>-2.1111893033075297</v>
      </c>
      <c r="R96" s="11">
        <v>7.0372976776917659E-2</v>
      </c>
      <c r="S96" s="11">
        <v>-2.8852920478536244</v>
      </c>
    </row>
    <row r="97" spans="1:19" ht="14.4">
      <c r="A97" s="12" t="s">
        <v>64</v>
      </c>
      <c r="B97" s="2">
        <v>4</v>
      </c>
      <c r="C97" s="2">
        <v>-68</v>
      </c>
      <c r="D97" s="2">
        <v>25</v>
      </c>
      <c r="E97" s="2">
        <v>-39</v>
      </c>
      <c r="F97" s="2">
        <v>10188</v>
      </c>
      <c r="G97" s="2">
        <v>10227</v>
      </c>
      <c r="H97" s="13">
        <f t="shared" ref="H97:H114" si="10">(F97-G97)/G97*100</f>
        <v>-0.38134350249339982</v>
      </c>
      <c r="J97" s="17">
        <f t="shared" ref="J97:J104" si="11">B97/F97*100</f>
        <v>3.926187671770711E-2</v>
      </c>
      <c r="K97" s="15">
        <f t="shared" ref="K97:K104" si="12">C97/F97*100</f>
        <v>-0.66745190420102085</v>
      </c>
      <c r="L97" s="15">
        <f t="shared" ref="L97:L104" si="13">D97/F97*100</f>
        <v>0.24538672948566939</v>
      </c>
      <c r="M97" s="15">
        <f t="shared" ref="M97:M104" si="14">E97/F97*100</f>
        <v>-0.38280329799764429</v>
      </c>
      <c r="O97" s="12" t="s">
        <v>68</v>
      </c>
      <c r="P97" s="11">
        <v>-1.4952424105120072</v>
      </c>
      <c r="Q97" s="11">
        <v>-0.72496601721794296</v>
      </c>
      <c r="R97" s="11">
        <v>-4.5310376076121435E-2</v>
      </c>
      <c r="S97" s="11">
        <v>-2.2655188038060716</v>
      </c>
    </row>
    <row r="98" spans="1:19" ht="14.4">
      <c r="A98" s="12" t="s">
        <v>65</v>
      </c>
      <c r="B98" s="2">
        <v>-18</v>
      </c>
      <c r="C98" s="2">
        <v>-94</v>
      </c>
      <c r="D98" s="2">
        <v>10</v>
      </c>
      <c r="E98" s="2">
        <v>-102</v>
      </c>
      <c r="F98" s="2">
        <v>12126</v>
      </c>
      <c r="G98" s="2">
        <v>12228</v>
      </c>
      <c r="H98" s="13">
        <f t="shared" si="10"/>
        <v>-0.83415112855740914</v>
      </c>
      <c r="J98" s="17">
        <f t="shared" si="11"/>
        <v>-0.14844136566056407</v>
      </c>
      <c r="K98" s="15">
        <f t="shared" si="12"/>
        <v>-0.77519379844961245</v>
      </c>
      <c r="L98" s="15">
        <f t="shared" si="13"/>
        <v>8.2467425366980041E-2</v>
      </c>
      <c r="M98" s="15">
        <f t="shared" si="14"/>
        <v>-0.84116773874319639</v>
      </c>
      <c r="O98" s="12" t="s">
        <v>73</v>
      </c>
      <c r="P98" s="11">
        <v>-0.85265121236344255</v>
      </c>
      <c r="Q98" s="11">
        <v>-0.87929656274980017</v>
      </c>
      <c r="R98" s="11">
        <v>-2.664535038635758E-2</v>
      </c>
      <c r="S98" s="11">
        <v>-1.7585931254996003</v>
      </c>
    </row>
    <row r="99" spans="1:19" ht="14.4">
      <c r="A99" s="12" t="s">
        <v>66</v>
      </c>
      <c r="B99" s="2">
        <v>-15</v>
      </c>
      <c r="C99" s="2">
        <v>-14</v>
      </c>
      <c r="D99" s="2">
        <v>1</v>
      </c>
      <c r="E99" s="2">
        <v>-28</v>
      </c>
      <c r="F99" s="2">
        <v>2657</v>
      </c>
      <c r="G99" s="2">
        <v>2685</v>
      </c>
      <c r="H99" s="13">
        <f t="shared" si="10"/>
        <v>-1.042830540037244</v>
      </c>
      <c r="J99" s="17">
        <f t="shared" si="11"/>
        <v>-0.56454648099360183</v>
      </c>
      <c r="K99" s="15">
        <f t="shared" si="12"/>
        <v>-0.52691004892736171</v>
      </c>
      <c r="L99" s="15">
        <f t="shared" si="13"/>
        <v>3.7636432066240122E-2</v>
      </c>
      <c r="M99" s="15">
        <f t="shared" si="14"/>
        <v>-1.0538200978547234</v>
      </c>
      <c r="O99" s="12" t="s">
        <v>79</v>
      </c>
      <c r="P99" s="11">
        <v>-0.3590019745108598</v>
      </c>
      <c r="Q99" s="11">
        <v>-1.2744570095135523</v>
      </c>
      <c r="R99" s="11">
        <v>0.10770059235325795</v>
      </c>
      <c r="S99" s="11">
        <v>-1.5257583916711541</v>
      </c>
    </row>
    <row r="100" spans="1:19" ht="14.4">
      <c r="A100" s="12" t="s">
        <v>67</v>
      </c>
      <c r="B100" s="2">
        <v>-2</v>
      </c>
      <c r="C100" s="2">
        <v>74</v>
      </c>
      <c r="D100" s="2">
        <v>0</v>
      </c>
      <c r="E100" s="2">
        <v>72</v>
      </c>
      <c r="F100" s="2">
        <v>12171</v>
      </c>
      <c r="G100" s="2">
        <v>12099</v>
      </c>
      <c r="H100" s="13">
        <f t="shared" si="10"/>
        <v>0.59509050334738411</v>
      </c>
      <c r="J100" s="17">
        <f t="shared" si="11"/>
        <v>-1.6432503491906992E-2</v>
      </c>
      <c r="K100" s="15">
        <f t="shared" si="12"/>
        <v>0.6080026292005587</v>
      </c>
      <c r="L100" s="15">
        <f t="shared" si="13"/>
        <v>0</v>
      </c>
      <c r="M100" s="15">
        <f t="shared" si="14"/>
        <v>0.59157012570865164</v>
      </c>
      <c r="O100" s="12" t="s">
        <v>80</v>
      </c>
      <c r="P100" s="11">
        <v>-0.60761112887751834</v>
      </c>
      <c r="Q100" s="11">
        <v>-0.76750879437160213</v>
      </c>
      <c r="R100" s="11">
        <v>-3.1979533098816758E-2</v>
      </c>
      <c r="S100" s="11">
        <v>-1.4070994563479373</v>
      </c>
    </row>
    <row r="101" spans="1:19" ht="14.4">
      <c r="A101" s="12" t="s">
        <v>68</v>
      </c>
      <c r="B101" s="2">
        <v>-33</v>
      </c>
      <c r="C101" s="2">
        <v>-16</v>
      </c>
      <c r="D101" s="2">
        <v>-1</v>
      </c>
      <c r="E101" s="2">
        <v>-50</v>
      </c>
      <c r="F101" s="2">
        <v>2207</v>
      </c>
      <c r="G101" s="2">
        <v>2257</v>
      </c>
      <c r="H101" s="13">
        <f t="shared" si="10"/>
        <v>-2.2153300841825434</v>
      </c>
      <c r="J101" s="17">
        <f t="shared" si="11"/>
        <v>-1.4952424105120072</v>
      </c>
      <c r="K101" s="15">
        <f t="shared" si="12"/>
        <v>-0.72496601721794296</v>
      </c>
      <c r="L101" s="15">
        <f t="shared" si="13"/>
        <v>-4.5310376076121435E-2</v>
      </c>
      <c r="M101" s="15">
        <f t="shared" si="14"/>
        <v>-2.2655188038060716</v>
      </c>
      <c r="O101" s="12" t="s">
        <v>81</v>
      </c>
      <c r="P101" s="11">
        <v>-0.46857327516561642</v>
      </c>
      <c r="Q101" s="11">
        <v>-0.90483115204394904</v>
      </c>
      <c r="R101" s="11">
        <v>4.8473097430925836E-2</v>
      </c>
      <c r="S101" s="11">
        <v>-1.3249313297786396</v>
      </c>
    </row>
    <row r="102" spans="1:19" ht="14.4">
      <c r="A102" s="12" t="s">
        <v>69</v>
      </c>
      <c r="B102" s="2">
        <v>-26</v>
      </c>
      <c r="C102" s="2">
        <v>-72</v>
      </c>
      <c r="D102" s="2">
        <v>4</v>
      </c>
      <c r="E102" s="2">
        <v>-94</v>
      </c>
      <c r="F102" s="2">
        <v>7893</v>
      </c>
      <c r="G102" s="2">
        <v>7987</v>
      </c>
      <c r="H102" s="13">
        <f t="shared" si="10"/>
        <v>-1.1769124827845248</v>
      </c>
      <c r="J102" s="17">
        <f t="shared" si="11"/>
        <v>-0.32940580260990748</v>
      </c>
      <c r="K102" s="15">
        <f t="shared" si="12"/>
        <v>-0.91220068415051314</v>
      </c>
      <c r="L102" s="15">
        <f t="shared" si="13"/>
        <v>5.067781578613962E-2</v>
      </c>
      <c r="M102" s="15">
        <f t="shared" si="14"/>
        <v>-1.190928670974281</v>
      </c>
      <c r="O102" s="12" t="s">
        <v>75</v>
      </c>
      <c r="P102" s="11">
        <v>-0.67134574305767469</v>
      </c>
      <c r="Q102" s="11">
        <v>-0.97650289899298137</v>
      </c>
      <c r="R102" s="11">
        <v>0.42722001830942935</v>
      </c>
      <c r="S102" s="11">
        <v>-1.2206286237412267</v>
      </c>
    </row>
    <row r="103" spans="1:19" ht="14.4">
      <c r="A103" s="12" t="s">
        <v>70</v>
      </c>
      <c r="B103" s="2">
        <v>-12</v>
      </c>
      <c r="C103" s="2">
        <v>-30</v>
      </c>
      <c r="D103" s="2">
        <v>1</v>
      </c>
      <c r="E103" s="2">
        <v>-41</v>
      </c>
      <c r="F103" s="2">
        <v>1421</v>
      </c>
      <c r="G103" s="2">
        <v>1462</v>
      </c>
      <c r="H103" s="13">
        <f t="shared" si="10"/>
        <v>-2.8043775649794802</v>
      </c>
      <c r="J103" s="17">
        <f t="shared" si="11"/>
        <v>-0.84447572132301196</v>
      </c>
      <c r="K103" s="15">
        <f t="shared" si="12"/>
        <v>-2.1111893033075297</v>
      </c>
      <c r="L103" s="15">
        <f t="shared" si="13"/>
        <v>7.0372976776917659E-2</v>
      </c>
      <c r="M103" s="15">
        <f t="shared" si="14"/>
        <v>-2.8852920478536244</v>
      </c>
      <c r="O103" s="12" t="s">
        <v>69</v>
      </c>
      <c r="P103" s="11">
        <v>-0.32940580260990748</v>
      </c>
      <c r="Q103" s="11">
        <v>-0.91220068415051314</v>
      </c>
      <c r="R103" s="11">
        <v>5.067781578613962E-2</v>
      </c>
      <c r="S103" s="11">
        <v>-1.190928670974281</v>
      </c>
    </row>
    <row r="104" spans="1:19" ht="14.4">
      <c r="A104" s="12" t="s">
        <v>71</v>
      </c>
      <c r="B104" s="2">
        <v>15</v>
      </c>
      <c r="C104" s="2">
        <v>-99</v>
      </c>
      <c r="D104" s="2">
        <v>18</v>
      </c>
      <c r="E104" s="2">
        <v>-66</v>
      </c>
      <c r="F104" s="2">
        <v>14015</v>
      </c>
      <c r="G104" s="2">
        <v>14081</v>
      </c>
      <c r="H104" s="13">
        <f t="shared" si="10"/>
        <v>-0.4687167104609048</v>
      </c>
      <c r="J104" s="17">
        <f t="shared" si="11"/>
        <v>0.10702818408847663</v>
      </c>
      <c r="K104" s="15">
        <f t="shared" si="12"/>
        <v>-0.70638601498394571</v>
      </c>
      <c r="L104" s="15">
        <f t="shared" si="13"/>
        <v>0.12843382090617197</v>
      </c>
      <c r="M104" s="15">
        <f t="shared" si="14"/>
        <v>-0.47092400998929712</v>
      </c>
      <c r="O104" s="12" t="s">
        <v>66</v>
      </c>
      <c r="P104" s="11">
        <v>-0.56454648099360183</v>
      </c>
      <c r="Q104" s="11">
        <v>-0.52691004892736171</v>
      </c>
      <c r="R104" s="11">
        <v>3.7636432066240122E-2</v>
      </c>
      <c r="S104" s="11">
        <v>-1.0538200978547234</v>
      </c>
    </row>
    <row r="105" spans="1:19" ht="14.4">
      <c r="A105" s="12" t="s">
        <v>72</v>
      </c>
      <c r="B105" s="2">
        <v>-36</v>
      </c>
      <c r="C105" s="2">
        <v>-81</v>
      </c>
      <c r="D105" s="2">
        <v>32</v>
      </c>
      <c r="E105" s="2">
        <v>-85</v>
      </c>
      <c r="F105" s="2">
        <v>16980</v>
      </c>
      <c r="G105" s="2">
        <v>17065</v>
      </c>
      <c r="H105" s="13">
        <f t="shared" si="10"/>
        <v>-0.49809551714034572</v>
      </c>
      <c r="J105" s="17">
        <f t="shared" ref="J105:J114" si="15">B105/F105*100</f>
        <v>-0.21201413427561835</v>
      </c>
      <c r="K105" s="15">
        <f t="shared" ref="K105:K114" si="16">C105/F105*100</f>
        <v>-0.4770318021201414</v>
      </c>
      <c r="L105" s="15">
        <f t="shared" ref="L105:L114" si="17">D105/F105*100</f>
        <v>0.18845700824499412</v>
      </c>
      <c r="M105" s="15">
        <f t="shared" ref="M105:M114" si="18">E105/F105*100</f>
        <v>-0.50058892815076561</v>
      </c>
      <c r="O105" s="12" t="s">
        <v>65</v>
      </c>
      <c r="P105" s="11">
        <v>-0.14844136566056407</v>
      </c>
      <c r="Q105" s="11">
        <v>-0.77519379844961245</v>
      </c>
      <c r="R105" s="11">
        <v>8.2467425366980041E-2</v>
      </c>
      <c r="S105" s="11">
        <v>-0.84116773874319639</v>
      </c>
    </row>
    <row r="106" spans="1:19" ht="14.4">
      <c r="A106" s="12" t="s">
        <v>73</v>
      </c>
      <c r="B106" s="2">
        <v>-32</v>
      </c>
      <c r="C106" s="2">
        <v>-33</v>
      </c>
      <c r="D106" s="2">
        <v>-1</v>
      </c>
      <c r="E106" s="2">
        <v>-66</v>
      </c>
      <c r="F106" s="2">
        <v>3753</v>
      </c>
      <c r="G106" s="2">
        <v>3819</v>
      </c>
      <c r="H106" s="13">
        <f t="shared" si="10"/>
        <v>-1.728201099764336</v>
      </c>
      <c r="J106" s="17">
        <f t="shared" si="15"/>
        <v>-0.85265121236344255</v>
      </c>
      <c r="K106" s="15">
        <f t="shared" si="16"/>
        <v>-0.87929656274980017</v>
      </c>
      <c r="L106" s="15">
        <f t="shared" si="17"/>
        <v>-2.664535038635758E-2</v>
      </c>
      <c r="M106" s="15">
        <f t="shared" si="18"/>
        <v>-1.7585931254996003</v>
      </c>
      <c r="O106" s="12" t="s">
        <v>74</v>
      </c>
      <c r="P106" s="11">
        <v>-0.19686423398720382</v>
      </c>
      <c r="Q106" s="11">
        <v>-0.5905927019616114</v>
      </c>
      <c r="R106" s="11">
        <v>9.1401251494058922E-2</v>
      </c>
      <c r="S106" s="11">
        <v>-0.6960556844547563</v>
      </c>
    </row>
    <row r="107" spans="1:19" ht="14.4">
      <c r="A107" s="12" t="s">
        <v>74</v>
      </c>
      <c r="B107" s="2">
        <v>-28</v>
      </c>
      <c r="C107" s="2">
        <v>-84</v>
      </c>
      <c r="D107" s="2">
        <v>13</v>
      </c>
      <c r="E107" s="2">
        <v>-99</v>
      </c>
      <c r="F107" s="2">
        <v>14223</v>
      </c>
      <c r="G107" s="2">
        <v>14322</v>
      </c>
      <c r="H107" s="13">
        <f t="shared" si="10"/>
        <v>-0.69124423963133641</v>
      </c>
      <c r="J107" s="17">
        <f t="shared" si="15"/>
        <v>-0.19686423398720382</v>
      </c>
      <c r="K107" s="15">
        <f t="shared" si="16"/>
        <v>-0.5905927019616114</v>
      </c>
      <c r="L107" s="15">
        <f t="shared" si="17"/>
        <v>9.1401251494058922E-2</v>
      </c>
      <c r="M107" s="15">
        <f t="shared" si="18"/>
        <v>-0.6960556844547563</v>
      </c>
      <c r="O107" s="12" t="s">
        <v>72</v>
      </c>
      <c r="P107" s="11">
        <v>-0.21201413427561835</v>
      </c>
      <c r="Q107" s="11">
        <v>-0.4770318021201414</v>
      </c>
      <c r="R107" s="11">
        <v>0.18845700824499412</v>
      </c>
      <c r="S107" s="11">
        <v>-0.50058892815076561</v>
      </c>
    </row>
    <row r="108" spans="1:19" ht="14.4">
      <c r="A108" s="12" t="s">
        <v>75</v>
      </c>
      <c r="B108" s="2">
        <v>-22</v>
      </c>
      <c r="C108" s="2">
        <v>-32</v>
      </c>
      <c r="D108" s="2">
        <v>14</v>
      </c>
      <c r="E108" s="2">
        <v>-40</v>
      </c>
      <c r="F108" s="2">
        <v>3277</v>
      </c>
      <c r="G108" s="2">
        <v>3317</v>
      </c>
      <c r="H108" s="13">
        <f t="shared" si="10"/>
        <v>-1.2059089538739824</v>
      </c>
      <c r="J108" s="17">
        <f t="shared" si="15"/>
        <v>-0.67134574305767469</v>
      </c>
      <c r="K108" s="15">
        <f t="shared" si="16"/>
        <v>-0.97650289899298137</v>
      </c>
      <c r="L108" s="15">
        <f t="shared" si="17"/>
        <v>0.42722001830942935</v>
      </c>
      <c r="M108" s="15">
        <f t="shared" si="18"/>
        <v>-1.2206286237412267</v>
      </c>
      <c r="O108" s="12" t="s">
        <v>71</v>
      </c>
      <c r="P108" s="11">
        <v>0.10702818408847663</v>
      </c>
      <c r="Q108" s="11">
        <v>-0.70638601498394571</v>
      </c>
      <c r="R108" s="11">
        <v>0.12843382090617197</v>
      </c>
      <c r="S108" s="11">
        <v>-0.47092400998929712</v>
      </c>
    </row>
    <row r="109" spans="1:19" ht="14.4">
      <c r="A109" s="12" t="s">
        <v>76</v>
      </c>
      <c r="B109" s="2">
        <v>-6</v>
      </c>
      <c r="C109" s="2">
        <v>14</v>
      </c>
      <c r="D109" s="2">
        <v>20</v>
      </c>
      <c r="E109" s="2">
        <v>28</v>
      </c>
      <c r="F109" s="2">
        <v>14720</v>
      </c>
      <c r="G109" s="2">
        <v>14692</v>
      </c>
      <c r="H109" s="13">
        <f t="shared" si="10"/>
        <v>0.19057990743261638</v>
      </c>
      <c r="J109" s="17">
        <f t="shared" si="15"/>
        <v>-4.0760869565217392E-2</v>
      </c>
      <c r="K109" s="15">
        <f t="shared" si="16"/>
        <v>9.5108695652173919E-2</v>
      </c>
      <c r="L109" s="15">
        <f t="shared" si="17"/>
        <v>0.1358695652173913</v>
      </c>
      <c r="M109" s="15">
        <f t="shared" si="18"/>
        <v>0.19021739130434784</v>
      </c>
      <c r="O109" s="12" t="s">
        <v>64</v>
      </c>
      <c r="P109" s="11">
        <v>3.926187671770711E-2</v>
      </c>
      <c r="Q109" s="11">
        <v>-0.66745190420102085</v>
      </c>
      <c r="R109" s="11">
        <v>0.24538672948566939</v>
      </c>
      <c r="S109" s="11">
        <v>-0.38280329799764429</v>
      </c>
    </row>
    <row r="110" spans="1:19" ht="14.4">
      <c r="A110" s="12" t="s">
        <v>77</v>
      </c>
      <c r="B110" s="2">
        <v>224</v>
      </c>
      <c r="C110" s="2">
        <v>154</v>
      </c>
      <c r="D110" s="2">
        <v>77</v>
      </c>
      <c r="E110" s="2">
        <v>455</v>
      </c>
      <c r="F110" s="2">
        <v>60809</v>
      </c>
      <c r="G110" s="2">
        <v>60354</v>
      </c>
      <c r="H110" s="13">
        <f t="shared" si="10"/>
        <v>0.75388540941776849</v>
      </c>
      <c r="J110" s="17">
        <f t="shared" si="15"/>
        <v>0.3683665246920686</v>
      </c>
      <c r="K110" s="15">
        <f t="shared" si="16"/>
        <v>0.25325198572579716</v>
      </c>
      <c r="L110" s="15">
        <f t="shared" si="17"/>
        <v>0.12662599286289858</v>
      </c>
      <c r="M110" s="15">
        <f t="shared" si="18"/>
        <v>0.74824450328076442</v>
      </c>
      <c r="O110" s="12" t="s">
        <v>78</v>
      </c>
      <c r="P110" s="11">
        <v>0.17528483786152499</v>
      </c>
      <c r="Q110" s="11">
        <v>-0.26292725679228746</v>
      </c>
      <c r="R110" s="11">
        <v>0</v>
      </c>
      <c r="S110" s="11">
        <v>-8.7642418930762495E-2</v>
      </c>
    </row>
    <row r="111" spans="1:19" ht="14.4">
      <c r="A111" s="12" t="s">
        <v>78</v>
      </c>
      <c r="B111" s="2">
        <v>4</v>
      </c>
      <c r="C111" s="2">
        <v>-6</v>
      </c>
      <c r="D111" s="2">
        <v>0</v>
      </c>
      <c r="E111" s="2">
        <v>-2</v>
      </c>
      <c r="F111" s="2">
        <v>2282</v>
      </c>
      <c r="G111" s="2">
        <v>2284</v>
      </c>
      <c r="H111" s="13">
        <f t="shared" si="10"/>
        <v>-8.7565674255691769E-2</v>
      </c>
      <c r="J111" s="17">
        <f t="shared" si="15"/>
        <v>0.17528483786152499</v>
      </c>
      <c r="K111" s="15">
        <f t="shared" si="16"/>
        <v>-0.26292725679228746</v>
      </c>
      <c r="L111" s="15">
        <f t="shared" si="17"/>
        <v>0</v>
      </c>
      <c r="M111" s="15">
        <f t="shared" si="18"/>
        <v>-8.7642418930762495E-2</v>
      </c>
      <c r="O111" s="12" t="s">
        <v>76</v>
      </c>
      <c r="P111" s="11">
        <v>-4.0760869565217392E-2</v>
      </c>
      <c r="Q111" s="11">
        <v>9.5108695652173919E-2</v>
      </c>
      <c r="R111" s="11">
        <v>0.1358695652173913</v>
      </c>
      <c r="S111" s="11">
        <v>0.19021739130434784</v>
      </c>
    </row>
    <row r="112" spans="1:19" ht="14.4">
      <c r="A112" s="12" t="s">
        <v>79</v>
      </c>
      <c r="B112" s="2">
        <v>-20</v>
      </c>
      <c r="C112" s="2">
        <v>-71</v>
      </c>
      <c r="D112" s="2">
        <v>6</v>
      </c>
      <c r="E112" s="2">
        <v>-85</v>
      </c>
      <c r="F112" s="2">
        <v>5571</v>
      </c>
      <c r="G112" s="2">
        <v>5656</v>
      </c>
      <c r="H112" s="13">
        <f t="shared" si="10"/>
        <v>-1.5028288543140029</v>
      </c>
      <c r="J112" s="17">
        <f t="shared" si="15"/>
        <v>-0.3590019745108598</v>
      </c>
      <c r="K112" s="15">
        <f t="shared" si="16"/>
        <v>-1.2744570095135523</v>
      </c>
      <c r="L112" s="15">
        <f t="shared" si="17"/>
        <v>0.10770059235325795</v>
      </c>
      <c r="M112" s="15">
        <f t="shared" si="18"/>
        <v>-1.5257583916711541</v>
      </c>
      <c r="O112" s="12" t="s">
        <v>67</v>
      </c>
      <c r="P112" s="11">
        <v>-1.6432503491906992E-2</v>
      </c>
      <c r="Q112" s="11">
        <v>0.6080026292005587</v>
      </c>
      <c r="R112" s="11">
        <v>0</v>
      </c>
      <c r="S112" s="11">
        <v>0.59157012570865164</v>
      </c>
    </row>
    <row r="113" spans="1:19" ht="14.4">
      <c r="A113" s="12" t="s">
        <v>80</v>
      </c>
      <c r="B113" s="2">
        <v>-19</v>
      </c>
      <c r="C113" s="2">
        <v>-24</v>
      </c>
      <c r="D113" s="2">
        <v>-1</v>
      </c>
      <c r="E113" s="2">
        <v>-44</v>
      </c>
      <c r="F113" s="2">
        <v>3127</v>
      </c>
      <c r="G113" s="2">
        <v>3171</v>
      </c>
      <c r="H113" s="13">
        <f t="shared" si="10"/>
        <v>-1.3875748975086724</v>
      </c>
      <c r="J113" s="17">
        <f t="shared" si="15"/>
        <v>-0.60761112887751834</v>
      </c>
      <c r="K113" s="15">
        <f t="shared" si="16"/>
        <v>-0.76750879437160213</v>
      </c>
      <c r="L113" s="15">
        <f t="shared" si="17"/>
        <v>-3.1979533098816758E-2</v>
      </c>
      <c r="M113" s="15">
        <f t="shared" si="18"/>
        <v>-1.4070994563479373</v>
      </c>
      <c r="O113" s="12" t="s">
        <v>77</v>
      </c>
      <c r="P113" s="11">
        <v>0.3683665246920686</v>
      </c>
      <c r="Q113" s="11">
        <v>0.25325198572579716</v>
      </c>
      <c r="R113" s="11">
        <v>0.12662599286289858</v>
      </c>
      <c r="S113" s="11">
        <v>0.74824450328076442</v>
      </c>
    </row>
    <row r="114" spans="1:19" ht="14.4">
      <c r="A114" s="12" t="s">
        <v>81</v>
      </c>
      <c r="B114" s="2">
        <v>-29</v>
      </c>
      <c r="C114" s="2">
        <v>-56</v>
      </c>
      <c r="D114" s="2">
        <v>3</v>
      </c>
      <c r="E114" s="2">
        <v>-82</v>
      </c>
      <c r="F114" s="2">
        <v>6189</v>
      </c>
      <c r="G114" s="2">
        <v>6271</v>
      </c>
      <c r="H114" s="13">
        <f t="shared" si="10"/>
        <v>-1.3076064423536915</v>
      </c>
      <c r="J114" s="17">
        <f t="shared" si="15"/>
        <v>-0.46857327516561642</v>
      </c>
      <c r="K114" s="15">
        <f t="shared" si="16"/>
        <v>-0.90483115204394904</v>
      </c>
      <c r="L114" s="15">
        <f t="shared" si="17"/>
        <v>4.8473097430925836E-2</v>
      </c>
      <c r="M114" s="15">
        <f t="shared" si="18"/>
        <v>-1.3249313297786396</v>
      </c>
      <c r="O114" s="12"/>
      <c r="P114" s="11"/>
      <c r="Q114" s="11"/>
      <c r="R114" s="11"/>
      <c r="S114" s="11"/>
    </row>
    <row r="116" spans="1:19">
      <c r="B116" t="s">
        <v>62</v>
      </c>
    </row>
    <row r="117" spans="1:19" ht="14.4">
      <c r="A117" s="12" t="s">
        <v>65</v>
      </c>
      <c r="B117" s="2">
        <v>-102</v>
      </c>
      <c r="F117" t="s">
        <v>62</v>
      </c>
    </row>
    <row r="118" spans="1:19" ht="14.4">
      <c r="A118" s="12" t="s">
        <v>74</v>
      </c>
      <c r="B118" s="2">
        <v>-99</v>
      </c>
      <c r="E118" s="12" t="s">
        <v>77</v>
      </c>
      <c r="F118" s="2">
        <v>60809</v>
      </c>
    </row>
    <row r="119" spans="1:19" ht="14.4">
      <c r="A119" s="12" t="s">
        <v>69</v>
      </c>
      <c r="B119" s="2">
        <v>-94</v>
      </c>
      <c r="E119" s="12" t="s">
        <v>72</v>
      </c>
      <c r="F119" s="2">
        <v>16980</v>
      </c>
    </row>
    <row r="120" spans="1:19" ht="14.4">
      <c r="A120" s="12" t="s">
        <v>72</v>
      </c>
      <c r="B120" s="2">
        <v>-85</v>
      </c>
      <c r="E120" s="12" t="s">
        <v>76</v>
      </c>
      <c r="F120" s="2">
        <v>14720</v>
      </c>
    </row>
    <row r="121" spans="1:19" ht="14.4">
      <c r="A121" s="12" t="s">
        <v>79</v>
      </c>
      <c r="B121" s="2">
        <v>-85</v>
      </c>
      <c r="E121" s="12" t="s">
        <v>74</v>
      </c>
      <c r="F121" s="2">
        <v>14223</v>
      </c>
    </row>
    <row r="122" spans="1:19" ht="14.4">
      <c r="A122" s="12" t="s">
        <v>81</v>
      </c>
      <c r="B122" s="2">
        <v>-82</v>
      </c>
      <c r="E122" s="12" t="s">
        <v>71</v>
      </c>
      <c r="F122" s="2">
        <v>14015</v>
      </c>
    </row>
    <row r="123" spans="1:19" ht="14.4">
      <c r="A123" s="12" t="s">
        <v>71</v>
      </c>
      <c r="B123" s="2">
        <v>-66</v>
      </c>
      <c r="E123" s="12" t="s">
        <v>67</v>
      </c>
      <c r="F123" s="2">
        <v>12171</v>
      </c>
    </row>
    <row r="124" spans="1:19" ht="14.4">
      <c r="A124" s="12" t="s">
        <v>73</v>
      </c>
      <c r="B124" s="2">
        <v>-66</v>
      </c>
      <c r="E124" s="12" t="s">
        <v>65</v>
      </c>
      <c r="F124" s="2">
        <v>12126</v>
      </c>
    </row>
    <row r="125" spans="1:19" ht="14.4">
      <c r="A125" s="12" t="s">
        <v>68</v>
      </c>
      <c r="B125" s="2">
        <v>-50</v>
      </c>
      <c r="E125" s="12" t="s">
        <v>64</v>
      </c>
      <c r="F125" s="2">
        <v>10188</v>
      </c>
    </row>
    <row r="126" spans="1:19" ht="14.4">
      <c r="A126" s="12" t="s">
        <v>80</v>
      </c>
      <c r="B126" s="2">
        <v>-44</v>
      </c>
      <c r="E126" s="12" t="s">
        <v>69</v>
      </c>
      <c r="F126" s="2">
        <v>7893</v>
      </c>
    </row>
    <row r="127" spans="1:19" ht="14.4">
      <c r="A127" s="12" t="s">
        <v>70</v>
      </c>
      <c r="B127" s="2">
        <v>-41</v>
      </c>
      <c r="E127" s="12" t="s">
        <v>81</v>
      </c>
      <c r="F127" s="2">
        <v>6189</v>
      </c>
    </row>
    <row r="128" spans="1:19" ht="14.4">
      <c r="A128" s="12" t="s">
        <v>75</v>
      </c>
      <c r="B128" s="2">
        <v>-40</v>
      </c>
      <c r="E128" s="12" t="s">
        <v>79</v>
      </c>
      <c r="F128" s="2">
        <v>5571</v>
      </c>
    </row>
    <row r="129" spans="1:6" ht="14.4">
      <c r="A129" s="12" t="s">
        <v>64</v>
      </c>
      <c r="B129" s="2">
        <v>-39</v>
      </c>
      <c r="E129" s="12" t="s">
        <v>73</v>
      </c>
      <c r="F129" s="2">
        <v>3753</v>
      </c>
    </row>
    <row r="130" spans="1:6" ht="14.4">
      <c r="A130" s="12" t="s">
        <v>66</v>
      </c>
      <c r="B130" s="2">
        <v>-28</v>
      </c>
      <c r="E130" s="12" t="s">
        <v>75</v>
      </c>
      <c r="F130" s="2">
        <v>3277</v>
      </c>
    </row>
    <row r="131" spans="1:6" ht="14.4">
      <c r="A131" s="12" t="s">
        <v>78</v>
      </c>
      <c r="B131" s="2">
        <v>-2</v>
      </c>
      <c r="E131" s="12" t="s">
        <v>80</v>
      </c>
      <c r="F131" s="2">
        <v>3127</v>
      </c>
    </row>
    <row r="132" spans="1:6" ht="14.4">
      <c r="A132" s="12" t="s">
        <v>76</v>
      </c>
      <c r="B132" s="2">
        <v>28</v>
      </c>
      <c r="E132" s="12" t="s">
        <v>66</v>
      </c>
      <c r="F132" s="2">
        <v>2657</v>
      </c>
    </row>
    <row r="133" spans="1:6" ht="14.4">
      <c r="A133" s="12" t="s">
        <v>67</v>
      </c>
      <c r="B133" s="2">
        <v>72</v>
      </c>
      <c r="E133" s="12" t="s">
        <v>78</v>
      </c>
      <c r="F133" s="2">
        <v>2282</v>
      </c>
    </row>
    <row r="134" spans="1:6" ht="14.4">
      <c r="A134" s="12" t="s">
        <v>77</v>
      </c>
      <c r="B134" s="2">
        <v>455</v>
      </c>
      <c r="E134" s="12" t="s">
        <v>68</v>
      </c>
      <c r="F134" s="2">
        <v>2207</v>
      </c>
    </row>
    <row r="135" spans="1:6" ht="14.4">
      <c r="A135" s="12"/>
      <c r="B135" s="2"/>
      <c r="E135" s="12" t="s">
        <v>70</v>
      </c>
      <c r="F135" s="2">
        <v>1421</v>
      </c>
    </row>
    <row r="136" spans="1:6" ht="14.4">
      <c r="E136" s="12"/>
      <c r="F136" s="2"/>
    </row>
    <row r="138" spans="1:6">
      <c r="B138" s="14" t="s">
        <v>62</v>
      </c>
    </row>
    <row r="139" spans="1:6" ht="14.4">
      <c r="A139" s="12" t="s">
        <v>70</v>
      </c>
      <c r="B139" s="11">
        <v>-2.8043775649794802</v>
      </c>
    </row>
    <row r="140" spans="1:6" ht="14.4">
      <c r="A140" s="12" t="s">
        <v>68</v>
      </c>
      <c r="B140" s="11">
        <v>-2.2153300841825434</v>
      </c>
    </row>
    <row r="141" spans="1:6" ht="14.4">
      <c r="A141" s="12" t="s">
        <v>73</v>
      </c>
      <c r="B141" s="11">
        <v>-1.728201099764336</v>
      </c>
    </row>
    <row r="142" spans="1:6" ht="14.4">
      <c r="A142" s="12" t="s">
        <v>79</v>
      </c>
      <c r="B142" s="11">
        <v>-1.5028288543140029</v>
      </c>
    </row>
    <row r="143" spans="1:6" ht="14.4">
      <c r="A143" s="12" t="s">
        <v>80</v>
      </c>
      <c r="B143" s="11">
        <v>-1.3875748975086724</v>
      </c>
    </row>
    <row r="144" spans="1:6" ht="14.4">
      <c r="A144" s="12" t="s">
        <v>81</v>
      </c>
      <c r="B144" s="11">
        <v>-1.3076064423536915</v>
      </c>
    </row>
    <row r="145" spans="1:2" ht="14.4">
      <c r="A145" s="12" t="s">
        <v>75</v>
      </c>
      <c r="B145" s="11">
        <v>-1.2059089538739824</v>
      </c>
    </row>
    <row r="146" spans="1:2" ht="14.4">
      <c r="A146" s="12" t="s">
        <v>69</v>
      </c>
      <c r="B146" s="11">
        <v>-1.1769124827845248</v>
      </c>
    </row>
    <row r="147" spans="1:2" ht="14.4">
      <c r="A147" s="12" t="s">
        <v>66</v>
      </c>
      <c r="B147" s="11">
        <v>-1.042830540037244</v>
      </c>
    </row>
    <row r="148" spans="1:2" ht="14.4">
      <c r="A148" s="12" t="s">
        <v>65</v>
      </c>
      <c r="B148" s="11">
        <v>-0.83415112855740914</v>
      </c>
    </row>
    <row r="149" spans="1:2" ht="14.4">
      <c r="A149" s="12" t="s">
        <v>74</v>
      </c>
      <c r="B149" s="11">
        <v>-0.69124423963133641</v>
      </c>
    </row>
    <row r="150" spans="1:2" ht="14.4">
      <c r="A150" s="12" t="s">
        <v>72</v>
      </c>
      <c r="B150" s="11">
        <v>-0.49809551714034572</v>
      </c>
    </row>
    <row r="151" spans="1:2" ht="14.4">
      <c r="A151" s="12" t="s">
        <v>71</v>
      </c>
      <c r="B151" s="11">
        <v>-0.4687167104609048</v>
      </c>
    </row>
    <row r="152" spans="1:2" ht="14.4">
      <c r="A152" s="12" t="s">
        <v>64</v>
      </c>
      <c r="B152" s="11">
        <v>-0.38134350249339982</v>
      </c>
    </row>
    <row r="153" spans="1:2" ht="14.4">
      <c r="A153" s="12" t="s">
        <v>78</v>
      </c>
      <c r="B153" s="11">
        <v>-8.7565674255691769E-2</v>
      </c>
    </row>
    <row r="154" spans="1:2" ht="14.4">
      <c r="A154" s="12" t="s">
        <v>76</v>
      </c>
      <c r="B154" s="11">
        <v>0.19057990743261638</v>
      </c>
    </row>
    <row r="155" spans="1:2" ht="14.4">
      <c r="A155" s="12" t="s">
        <v>67</v>
      </c>
      <c r="B155" s="11">
        <v>0.59509050334738411</v>
      </c>
    </row>
    <row r="156" spans="1:2" ht="14.4">
      <c r="A156" s="12" t="s">
        <v>77</v>
      </c>
      <c r="B156" s="11">
        <v>0.75388540941776849</v>
      </c>
    </row>
    <row r="157" spans="1:2" ht="14.4">
      <c r="A157" s="12"/>
      <c r="B157" s="11"/>
    </row>
  </sheetData>
  <sortState ref="A139:B156">
    <sortCondition ref="B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topLeftCell="A8" workbookViewId="0">
      <selection activeCell="P13" sqref="P13:T16"/>
    </sheetView>
  </sheetViews>
  <sheetFormatPr defaultRowHeight="13.2"/>
  <cols>
    <col min="2" max="2" width="5.6640625" customWidth="1"/>
    <col min="7" max="7" width="5.6640625" customWidth="1"/>
    <col min="8" max="8" width="5.5546875" customWidth="1"/>
    <col min="13" max="13" width="12.109375" customWidth="1"/>
    <col min="14" max="14" width="6" customWidth="1"/>
    <col min="15" max="15" width="24.44140625" customWidth="1"/>
    <col min="16" max="16" width="10.5546875" customWidth="1"/>
  </cols>
  <sheetData>
    <row r="1" spans="1:20">
      <c r="A1" s="3" t="s">
        <v>17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I3" s="1" t="s">
        <v>5</v>
      </c>
    </row>
    <row r="4" spans="1:20">
      <c r="A4">
        <v>2007</v>
      </c>
      <c r="B4" s="2">
        <v>1</v>
      </c>
      <c r="C4" s="2">
        <v>12</v>
      </c>
      <c r="D4" s="2">
        <v>14</v>
      </c>
      <c r="E4" s="2">
        <v>22</v>
      </c>
      <c r="F4" s="2">
        <v>48</v>
      </c>
      <c r="H4" s="2"/>
      <c r="I4" s="2">
        <v>2010</v>
      </c>
      <c r="J4" s="2">
        <v>2011</v>
      </c>
      <c r="K4" s="2">
        <v>2012</v>
      </c>
      <c r="L4" s="2">
        <v>2013</v>
      </c>
      <c r="M4" s="2">
        <v>2014</v>
      </c>
      <c r="N4" s="2"/>
      <c r="O4" s="2"/>
    </row>
    <row r="5" spans="1:20">
      <c r="B5" s="2">
        <v>2</v>
      </c>
      <c r="C5" s="2">
        <v>50</v>
      </c>
      <c r="D5" s="2">
        <v>-29</v>
      </c>
      <c r="E5" s="2">
        <v>10</v>
      </c>
      <c r="F5" s="2">
        <v>31</v>
      </c>
      <c r="H5" s="2">
        <v>1</v>
      </c>
      <c r="I5" s="2">
        <f>C40</f>
        <v>70</v>
      </c>
      <c r="J5">
        <f>C52</f>
        <v>41</v>
      </c>
      <c r="K5">
        <f>C64</f>
        <v>58</v>
      </c>
      <c r="L5">
        <f>C76</f>
        <v>20</v>
      </c>
      <c r="M5">
        <f>C88</f>
        <v>37</v>
      </c>
    </row>
    <row r="6" spans="1:20">
      <c r="B6" s="2">
        <v>3</v>
      </c>
      <c r="C6" s="2">
        <v>20</v>
      </c>
      <c r="D6" s="2">
        <v>24</v>
      </c>
      <c r="E6" s="2">
        <v>70</v>
      </c>
      <c r="F6" s="2">
        <v>114</v>
      </c>
      <c r="H6" s="2">
        <v>2</v>
      </c>
      <c r="I6" s="2">
        <f t="shared" ref="I6:I15" si="0">C41</f>
        <v>55</v>
      </c>
      <c r="J6">
        <f t="shared" ref="J6:J16" si="1">C53</f>
        <v>69</v>
      </c>
      <c r="K6">
        <f t="shared" ref="K6:K16" si="2">C65</f>
        <v>16</v>
      </c>
      <c r="L6">
        <f t="shared" ref="L6:L15" si="3">C77</f>
        <v>9</v>
      </c>
      <c r="M6">
        <f t="shared" ref="M6:M16" si="4">C89</f>
        <v>35</v>
      </c>
    </row>
    <row r="7" spans="1:20">
      <c r="B7" s="2">
        <v>4</v>
      </c>
      <c r="C7" s="2">
        <v>57</v>
      </c>
      <c r="D7" s="2">
        <v>12</v>
      </c>
      <c r="E7" s="2">
        <v>60</v>
      </c>
      <c r="F7" s="2">
        <v>129</v>
      </c>
      <c r="H7" s="2">
        <v>3</v>
      </c>
      <c r="I7" s="2">
        <f>C42</f>
        <v>55</v>
      </c>
      <c r="J7">
        <f t="shared" si="1"/>
        <v>19</v>
      </c>
      <c r="K7">
        <f t="shared" si="2"/>
        <v>28</v>
      </c>
      <c r="L7">
        <f t="shared" si="3"/>
        <v>-7</v>
      </c>
      <c r="M7">
        <f t="shared" si="4"/>
        <v>88</v>
      </c>
    </row>
    <row r="8" spans="1:20">
      <c r="B8" s="2">
        <v>5</v>
      </c>
      <c r="C8" s="2">
        <v>85</v>
      </c>
      <c r="D8" s="2">
        <v>-87</v>
      </c>
      <c r="E8" s="2">
        <v>136</v>
      </c>
      <c r="F8" s="2">
        <v>134</v>
      </c>
      <c r="H8" s="2">
        <v>4</v>
      </c>
      <c r="I8" s="2">
        <f t="shared" si="0"/>
        <v>63</v>
      </c>
      <c r="J8">
        <f t="shared" si="1"/>
        <v>55</v>
      </c>
      <c r="K8">
        <f t="shared" si="2"/>
        <v>23</v>
      </c>
      <c r="L8">
        <f t="shared" si="3"/>
        <v>8</v>
      </c>
      <c r="M8">
        <f t="shared" si="4"/>
        <v>64</v>
      </c>
    </row>
    <row r="9" spans="1:20">
      <c r="B9" s="2">
        <v>6</v>
      </c>
      <c r="C9" s="2">
        <v>42</v>
      </c>
      <c r="D9" s="2">
        <v>-39</v>
      </c>
      <c r="E9" s="2">
        <v>59</v>
      </c>
      <c r="F9" s="2">
        <v>62</v>
      </c>
      <c r="H9" s="2">
        <v>5</v>
      </c>
      <c r="I9" s="2">
        <f t="shared" si="0"/>
        <v>67</v>
      </c>
      <c r="J9">
        <f t="shared" si="1"/>
        <v>93</v>
      </c>
      <c r="K9">
        <f t="shared" si="2"/>
        <v>82</v>
      </c>
      <c r="L9">
        <f t="shared" si="3"/>
        <v>48</v>
      </c>
      <c r="M9">
        <f t="shared" si="4"/>
        <v>60</v>
      </c>
    </row>
    <row r="10" spans="1:20">
      <c r="B10" s="2">
        <v>7</v>
      </c>
      <c r="C10" s="2">
        <v>94</v>
      </c>
      <c r="D10" s="2">
        <v>-30</v>
      </c>
      <c r="E10" s="2">
        <v>32</v>
      </c>
      <c r="F10" s="2">
        <v>96</v>
      </c>
      <c r="H10" s="2">
        <v>6</v>
      </c>
      <c r="I10" s="2">
        <f>C45</f>
        <v>116</v>
      </c>
      <c r="J10">
        <f t="shared" si="1"/>
        <v>72</v>
      </c>
      <c r="K10">
        <f t="shared" si="2"/>
        <v>49</v>
      </c>
      <c r="L10">
        <f t="shared" si="3"/>
        <v>84</v>
      </c>
      <c r="M10">
        <f t="shared" si="4"/>
        <v>83</v>
      </c>
    </row>
    <row r="11" spans="1:20">
      <c r="B11" s="2">
        <v>8</v>
      </c>
      <c r="C11" s="2">
        <v>104</v>
      </c>
      <c r="D11" s="2">
        <v>-106</v>
      </c>
      <c r="E11" s="2">
        <v>56</v>
      </c>
      <c r="F11" s="2">
        <v>54</v>
      </c>
      <c r="H11" s="2">
        <v>7</v>
      </c>
      <c r="I11" s="2">
        <f t="shared" si="0"/>
        <v>84</v>
      </c>
      <c r="J11">
        <f t="shared" si="1"/>
        <v>56</v>
      </c>
      <c r="K11">
        <f t="shared" si="2"/>
        <v>68</v>
      </c>
      <c r="L11">
        <f t="shared" si="3"/>
        <v>109</v>
      </c>
      <c r="M11">
        <f t="shared" si="4"/>
        <v>61</v>
      </c>
    </row>
    <row r="12" spans="1:20">
      <c r="B12" s="2">
        <v>9</v>
      </c>
      <c r="C12" s="2">
        <v>73</v>
      </c>
      <c r="D12" s="2">
        <v>-88</v>
      </c>
      <c r="E12" s="2">
        <v>137</v>
      </c>
      <c r="F12" s="2">
        <v>122</v>
      </c>
      <c r="H12" s="2">
        <v>8</v>
      </c>
      <c r="I12" s="2">
        <f t="shared" si="0"/>
        <v>105</v>
      </c>
      <c r="J12">
        <f t="shared" si="1"/>
        <v>43</v>
      </c>
      <c r="K12">
        <f t="shared" si="2"/>
        <v>108</v>
      </c>
      <c r="L12">
        <f t="shared" si="3"/>
        <v>54</v>
      </c>
      <c r="M12">
        <f t="shared" si="4"/>
        <v>47</v>
      </c>
      <c r="P12" s="2">
        <v>2010</v>
      </c>
      <c r="Q12" s="2">
        <v>2011</v>
      </c>
      <c r="R12">
        <v>2012</v>
      </c>
      <c r="S12">
        <v>2013</v>
      </c>
      <c r="T12">
        <v>2014</v>
      </c>
    </row>
    <row r="13" spans="1:20">
      <c r="B13" s="2">
        <v>10</v>
      </c>
      <c r="C13" s="2">
        <v>71</v>
      </c>
      <c r="D13" s="2">
        <v>-23</v>
      </c>
      <c r="E13" s="2">
        <v>68</v>
      </c>
      <c r="F13" s="2">
        <v>116</v>
      </c>
      <c r="H13" s="2">
        <v>9</v>
      </c>
      <c r="I13" s="2">
        <f t="shared" si="0"/>
        <v>99</v>
      </c>
      <c r="J13">
        <f t="shared" si="1"/>
        <v>107</v>
      </c>
      <c r="K13">
        <f t="shared" si="2"/>
        <v>68</v>
      </c>
      <c r="L13">
        <f t="shared" si="3"/>
        <v>92</v>
      </c>
      <c r="M13">
        <f t="shared" si="4"/>
        <v>66</v>
      </c>
      <c r="O13" s="1" t="s">
        <v>5</v>
      </c>
      <c r="P13" s="2">
        <f>I5+I6+I7+I8+I9+I10+I11+I12+I13</f>
        <v>714</v>
      </c>
      <c r="Q13" s="2">
        <f t="shared" ref="Q13:T13" si="5">J5+J6+J7+J8+J9+J10+J11+J12+J13</f>
        <v>555</v>
      </c>
      <c r="R13" s="2">
        <f t="shared" si="5"/>
        <v>500</v>
      </c>
      <c r="S13" s="2">
        <f t="shared" si="5"/>
        <v>417</v>
      </c>
      <c r="T13" s="2">
        <f t="shared" si="5"/>
        <v>541</v>
      </c>
    </row>
    <row r="14" spans="1:20">
      <c r="B14" s="2">
        <v>11</v>
      </c>
      <c r="C14" s="2">
        <v>39</v>
      </c>
      <c r="D14" s="2">
        <v>-69</v>
      </c>
      <c r="E14" s="2">
        <v>91</v>
      </c>
      <c r="F14" s="2">
        <v>61</v>
      </c>
      <c r="H14" s="2">
        <v>10</v>
      </c>
      <c r="I14" s="2">
        <f t="shared" si="0"/>
        <v>63</v>
      </c>
      <c r="J14">
        <f t="shared" si="1"/>
        <v>11</v>
      </c>
      <c r="K14">
        <f t="shared" si="2"/>
        <v>77</v>
      </c>
      <c r="L14">
        <f t="shared" si="3"/>
        <v>35</v>
      </c>
      <c r="M14">
        <f t="shared" si="4"/>
        <v>0</v>
      </c>
      <c r="O14" s="1" t="s">
        <v>0</v>
      </c>
      <c r="P14" s="2">
        <f>I21+I22+I23+I24+I25+I26+I27+I28+I29</f>
        <v>-403</v>
      </c>
      <c r="Q14" s="2">
        <f t="shared" ref="Q14:T14" si="6">J21+J22+J23+J24+J25+J26+J27+J28+J29</f>
        <v>-339</v>
      </c>
      <c r="R14" s="2">
        <f t="shared" si="6"/>
        <v>-613</v>
      </c>
      <c r="S14" s="2">
        <f t="shared" si="6"/>
        <v>-662</v>
      </c>
      <c r="T14" s="2">
        <f t="shared" si="6"/>
        <v>-507</v>
      </c>
    </row>
    <row r="15" spans="1:20">
      <c r="B15" s="2">
        <v>12</v>
      </c>
      <c r="C15" s="2">
        <v>63</v>
      </c>
      <c r="D15" s="2">
        <v>-92</v>
      </c>
      <c r="E15" s="2">
        <v>73</v>
      </c>
      <c r="F15" s="2">
        <v>44</v>
      </c>
      <c r="H15" s="2">
        <v>11</v>
      </c>
      <c r="I15" s="2">
        <f t="shared" si="0"/>
        <v>61</v>
      </c>
      <c r="J15">
        <f t="shared" si="1"/>
        <v>54</v>
      </c>
      <c r="K15">
        <f t="shared" si="2"/>
        <v>41</v>
      </c>
      <c r="L15">
        <f t="shared" si="3"/>
        <v>33</v>
      </c>
      <c r="M15">
        <f t="shared" si="4"/>
        <v>0</v>
      </c>
      <c r="O15" s="1" t="s">
        <v>6</v>
      </c>
      <c r="P15" s="2">
        <f>I37+I38+I39+I40+I41+I42+I43+I44+I45</f>
        <v>642</v>
      </c>
      <c r="Q15" s="2">
        <f t="shared" ref="Q15:T15" si="7">J37+J38+J39+J40+J41+J42+J43+J44+J45</f>
        <v>828</v>
      </c>
      <c r="R15" s="2">
        <f t="shared" si="7"/>
        <v>637</v>
      </c>
      <c r="S15" s="2">
        <f t="shared" si="7"/>
        <v>935</v>
      </c>
      <c r="T15" s="2">
        <f t="shared" si="7"/>
        <v>850</v>
      </c>
    </row>
    <row r="16" spans="1:20">
      <c r="A16">
        <v>2008</v>
      </c>
      <c r="B16" s="4">
        <v>1</v>
      </c>
      <c r="C16" s="2">
        <v>71</v>
      </c>
      <c r="D16" s="2">
        <v>-56</v>
      </c>
      <c r="E16" s="2">
        <v>75</v>
      </c>
      <c r="F16" s="2">
        <v>90</v>
      </c>
      <c r="H16" s="2">
        <v>12</v>
      </c>
      <c r="I16" s="2">
        <f>C51</f>
        <v>13</v>
      </c>
      <c r="J16">
        <f t="shared" si="1"/>
        <v>23</v>
      </c>
      <c r="K16">
        <f t="shared" si="2"/>
        <v>13</v>
      </c>
      <c r="L16">
        <f>C87</f>
        <v>-2</v>
      </c>
      <c r="M16">
        <f t="shared" si="4"/>
        <v>0</v>
      </c>
      <c r="O16" s="1" t="s">
        <v>7</v>
      </c>
      <c r="P16" s="2">
        <f>I53+I54+I55+I56+I57+I58+I59+I60+I61</f>
        <v>953</v>
      </c>
      <c r="Q16" s="2">
        <f t="shared" ref="Q16:T16" si="8">J53+J54+J55+J56+J57+J58+J59+J60+J61</f>
        <v>1044</v>
      </c>
      <c r="R16" s="2">
        <f t="shared" si="8"/>
        <v>524</v>
      </c>
      <c r="S16" s="2">
        <f t="shared" si="8"/>
        <v>690</v>
      </c>
      <c r="T16" s="2">
        <f t="shared" si="8"/>
        <v>884</v>
      </c>
    </row>
    <row r="17" spans="1:14">
      <c r="B17" s="4">
        <v>2</v>
      </c>
      <c r="C17" s="2">
        <v>38</v>
      </c>
      <c r="D17" s="2">
        <v>-94</v>
      </c>
      <c r="E17" s="2">
        <v>44</v>
      </c>
      <c r="F17" s="2">
        <v>-12</v>
      </c>
    </row>
    <row r="18" spans="1:14">
      <c r="B18" s="4">
        <v>3</v>
      </c>
      <c r="C18" s="2">
        <v>-5</v>
      </c>
      <c r="D18" s="2">
        <v>16</v>
      </c>
      <c r="E18" s="2">
        <v>148</v>
      </c>
      <c r="F18" s="2">
        <v>159</v>
      </c>
    </row>
    <row r="19" spans="1:14">
      <c r="B19" s="4">
        <v>4</v>
      </c>
      <c r="C19" s="2">
        <v>37</v>
      </c>
      <c r="D19" s="2">
        <v>-59</v>
      </c>
      <c r="E19" s="2">
        <v>99</v>
      </c>
      <c r="F19" s="2">
        <v>77</v>
      </c>
      <c r="I19" s="1" t="s">
        <v>0</v>
      </c>
    </row>
    <row r="20" spans="1:14">
      <c r="B20" s="4">
        <v>5</v>
      </c>
      <c r="C20" s="2">
        <v>17</v>
      </c>
      <c r="D20" s="2">
        <v>-136</v>
      </c>
      <c r="E20" s="2">
        <v>91</v>
      </c>
      <c r="F20" s="2">
        <v>-28</v>
      </c>
      <c r="H20" s="2"/>
      <c r="I20" s="2">
        <v>2010</v>
      </c>
      <c r="J20" s="2">
        <v>2011</v>
      </c>
      <c r="K20" s="2">
        <v>2012</v>
      </c>
      <c r="L20">
        <v>2013</v>
      </c>
      <c r="M20" s="2">
        <v>2014</v>
      </c>
    </row>
    <row r="21" spans="1:14">
      <c r="B21" s="4">
        <v>6</v>
      </c>
      <c r="C21" s="2">
        <v>98</v>
      </c>
      <c r="D21" s="2">
        <v>-101</v>
      </c>
      <c r="E21" s="2">
        <v>117</v>
      </c>
      <c r="F21" s="2">
        <v>114</v>
      </c>
      <c r="H21" s="2">
        <v>1</v>
      </c>
      <c r="I21" s="2">
        <f>D40</f>
        <v>-28</v>
      </c>
      <c r="J21">
        <f>D52</f>
        <v>10</v>
      </c>
      <c r="K21">
        <f>D64</f>
        <v>-23</v>
      </c>
      <c r="L21" s="2">
        <f>D76</f>
        <v>-47</v>
      </c>
      <c r="M21" s="2">
        <f>D88</f>
        <v>-35</v>
      </c>
      <c r="N21" s="2"/>
    </row>
    <row r="22" spans="1:14">
      <c r="B22" s="4">
        <v>7</v>
      </c>
      <c r="C22" s="2">
        <v>88</v>
      </c>
      <c r="D22" s="2">
        <v>-22</v>
      </c>
      <c r="E22" s="2">
        <v>61</v>
      </c>
      <c r="F22" s="2">
        <v>127</v>
      </c>
      <c r="H22" s="2">
        <v>2</v>
      </c>
      <c r="I22" s="2">
        <f t="shared" ref="I22:I32" si="9">D41</f>
        <v>-7</v>
      </c>
      <c r="J22">
        <f t="shared" ref="J22:J32" si="10">D53</f>
        <v>-77</v>
      </c>
      <c r="K22">
        <f t="shared" ref="K22:K32" si="11">D65</f>
        <v>-24</v>
      </c>
      <c r="L22" s="2">
        <f t="shared" ref="L22:L32" si="12">D77</f>
        <v>-46</v>
      </c>
      <c r="M22" s="2">
        <f t="shared" ref="M22:M32" si="13">D89</f>
        <v>-26</v>
      </c>
      <c r="N22" s="2"/>
    </row>
    <row r="23" spans="1:14">
      <c r="B23" s="4">
        <v>8</v>
      </c>
      <c r="C23" s="2">
        <v>87</v>
      </c>
      <c r="D23" s="2">
        <v>-45</v>
      </c>
      <c r="E23" s="2">
        <v>111</v>
      </c>
      <c r="F23" s="2">
        <v>153</v>
      </c>
      <c r="H23" s="2">
        <v>3</v>
      </c>
      <c r="I23" s="2">
        <f>D42</f>
        <v>-18</v>
      </c>
      <c r="J23">
        <f t="shared" si="10"/>
        <v>-38</v>
      </c>
      <c r="K23">
        <f t="shared" si="11"/>
        <v>-71</v>
      </c>
      <c r="L23" s="2">
        <f t="shared" si="12"/>
        <v>-133</v>
      </c>
      <c r="M23" s="2">
        <f t="shared" si="13"/>
        <v>-61</v>
      </c>
      <c r="N23" s="2"/>
    </row>
    <row r="24" spans="1:14">
      <c r="B24" s="4">
        <v>9</v>
      </c>
      <c r="C24" s="2">
        <v>83</v>
      </c>
      <c r="D24" s="2">
        <v>-73</v>
      </c>
      <c r="E24" s="2">
        <v>162</v>
      </c>
      <c r="F24" s="2">
        <v>172</v>
      </c>
      <c r="H24" s="2">
        <v>4</v>
      </c>
      <c r="I24" s="2">
        <f t="shared" si="9"/>
        <v>-77</v>
      </c>
      <c r="J24">
        <f t="shared" si="10"/>
        <v>-72</v>
      </c>
      <c r="K24">
        <f t="shared" si="11"/>
        <v>-98</v>
      </c>
      <c r="L24" s="2">
        <f t="shared" si="12"/>
        <v>-85</v>
      </c>
      <c r="M24" s="2">
        <f t="shared" si="13"/>
        <v>-162</v>
      </c>
      <c r="N24" s="2"/>
    </row>
    <row r="25" spans="1:14">
      <c r="B25" s="4">
        <v>10</v>
      </c>
      <c r="C25" s="2">
        <v>39</v>
      </c>
      <c r="D25" s="2">
        <v>-58</v>
      </c>
      <c r="E25" s="2">
        <v>102</v>
      </c>
      <c r="F25" s="2">
        <v>83</v>
      </c>
      <c r="H25" s="2">
        <v>5</v>
      </c>
      <c r="I25" s="2">
        <f t="shared" si="9"/>
        <v>-143</v>
      </c>
      <c r="J25">
        <f t="shared" si="10"/>
        <v>-170</v>
      </c>
      <c r="K25">
        <f t="shared" si="11"/>
        <v>-135</v>
      </c>
      <c r="L25" s="2">
        <f t="shared" si="12"/>
        <v>-157</v>
      </c>
      <c r="M25" s="2">
        <f t="shared" si="13"/>
        <v>-184</v>
      </c>
      <c r="N25" s="2"/>
    </row>
    <row r="26" spans="1:14">
      <c r="B26" s="4">
        <v>11</v>
      </c>
      <c r="C26" s="2">
        <v>19</v>
      </c>
      <c r="D26" s="2">
        <v>18</v>
      </c>
      <c r="E26" s="2">
        <v>53</v>
      </c>
      <c r="F26" s="2">
        <v>90</v>
      </c>
      <c r="H26" s="2">
        <v>6</v>
      </c>
      <c r="I26" s="2">
        <f t="shared" si="9"/>
        <v>-116</v>
      </c>
      <c r="J26">
        <f t="shared" si="10"/>
        <v>-104</v>
      </c>
      <c r="K26">
        <f t="shared" si="11"/>
        <v>-113</v>
      </c>
      <c r="L26" s="2">
        <f t="shared" si="12"/>
        <v>-92</v>
      </c>
      <c r="M26" s="2">
        <f t="shared" si="13"/>
        <v>-166</v>
      </c>
      <c r="N26" s="2"/>
    </row>
    <row r="27" spans="1:14">
      <c r="B27" s="4">
        <v>12</v>
      </c>
      <c r="C27" s="2">
        <v>22</v>
      </c>
      <c r="D27" s="2">
        <v>-109</v>
      </c>
      <c r="E27" s="2">
        <v>61</v>
      </c>
      <c r="F27" s="2">
        <v>-26</v>
      </c>
      <c r="H27" s="2">
        <v>7</v>
      </c>
      <c r="I27" s="2">
        <f t="shared" si="9"/>
        <v>-37</v>
      </c>
      <c r="J27">
        <f t="shared" si="10"/>
        <v>-24</v>
      </c>
      <c r="K27">
        <f t="shared" si="11"/>
        <v>-104</v>
      </c>
      <c r="L27" s="2">
        <f t="shared" si="12"/>
        <v>-48</v>
      </c>
      <c r="M27" s="2">
        <f t="shared" si="13"/>
        <v>-99</v>
      </c>
      <c r="N27" s="2"/>
    </row>
    <row r="28" spans="1:14">
      <c r="A28">
        <v>2009</v>
      </c>
      <c r="B28" s="6">
        <v>1</v>
      </c>
      <c r="C28" s="2">
        <v>-3</v>
      </c>
      <c r="D28" s="2">
        <v>21</v>
      </c>
      <c r="E28" s="2">
        <v>41</v>
      </c>
      <c r="F28" s="2">
        <v>59</v>
      </c>
      <c r="H28" s="2">
        <v>8</v>
      </c>
      <c r="I28" s="2">
        <f t="shared" si="9"/>
        <v>-5</v>
      </c>
      <c r="J28">
        <f t="shared" si="10"/>
        <v>92</v>
      </c>
      <c r="K28">
        <f t="shared" si="11"/>
        <v>-27</v>
      </c>
      <c r="L28" s="2">
        <f t="shared" si="12"/>
        <v>25</v>
      </c>
      <c r="M28" s="2">
        <f t="shared" si="13"/>
        <v>190</v>
      </c>
      <c r="N28" s="2"/>
    </row>
    <row r="29" spans="1:14">
      <c r="B29" s="6">
        <v>2</v>
      </c>
      <c r="C29" s="2">
        <v>62</v>
      </c>
      <c r="D29" s="2">
        <v>-12</v>
      </c>
      <c r="E29" s="2">
        <v>57</v>
      </c>
      <c r="F29" s="2">
        <v>107</v>
      </c>
      <c r="H29" s="2">
        <v>9</v>
      </c>
      <c r="I29" s="2">
        <f t="shared" si="9"/>
        <v>28</v>
      </c>
      <c r="J29">
        <f t="shared" si="10"/>
        <v>44</v>
      </c>
      <c r="K29">
        <f t="shared" si="11"/>
        <v>-18</v>
      </c>
      <c r="L29" s="2">
        <f t="shared" si="12"/>
        <v>-79</v>
      </c>
      <c r="M29" s="2">
        <f t="shared" si="13"/>
        <v>36</v>
      </c>
      <c r="N29" s="2"/>
    </row>
    <row r="30" spans="1:14">
      <c r="B30" s="6">
        <v>3</v>
      </c>
      <c r="C30" s="2">
        <v>79</v>
      </c>
      <c r="D30" s="2">
        <v>-8</v>
      </c>
      <c r="E30" s="2">
        <v>69</v>
      </c>
      <c r="F30" s="2">
        <v>140</v>
      </c>
      <c r="H30" s="2">
        <v>10</v>
      </c>
      <c r="I30" s="2">
        <f t="shared" si="9"/>
        <v>-86</v>
      </c>
      <c r="J30">
        <f t="shared" si="10"/>
        <v>-23</v>
      </c>
      <c r="K30">
        <f t="shared" si="11"/>
        <v>-30</v>
      </c>
      <c r="L30" s="2">
        <f t="shared" si="12"/>
        <v>-111</v>
      </c>
      <c r="M30" s="2">
        <f t="shared" si="13"/>
        <v>0</v>
      </c>
      <c r="N30" s="2"/>
    </row>
    <row r="31" spans="1:14">
      <c r="B31" s="6">
        <v>4</v>
      </c>
      <c r="C31" s="2">
        <v>81</v>
      </c>
      <c r="D31" s="2">
        <v>-104</v>
      </c>
      <c r="E31" s="2">
        <v>107</v>
      </c>
      <c r="F31" s="2">
        <v>84</v>
      </c>
      <c r="H31" s="2">
        <v>11</v>
      </c>
      <c r="I31" s="2">
        <f t="shared" si="9"/>
        <v>-55</v>
      </c>
      <c r="J31">
        <f t="shared" si="10"/>
        <v>-16</v>
      </c>
      <c r="K31">
        <f t="shared" si="11"/>
        <v>-88</v>
      </c>
      <c r="L31" s="2">
        <f t="shared" si="12"/>
        <v>-73</v>
      </c>
      <c r="M31" s="2">
        <f t="shared" si="13"/>
        <v>0</v>
      </c>
      <c r="N31" s="2"/>
    </row>
    <row r="32" spans="1:14">
      <c r="B32" s="6">
        <v>5</v>
      </c>
      <c r="C32" s="2">
        <v>89</v>
      </c>
      <c r="D32" s="2">
        <v>-91</v>
      </c>
      <c r="E32" s="2">
        <v>56</v>
      </c>
      <c r="F32" s="2">
        <v>54</v>
      </c>
      <c r="H32" s="2">
        <v>12</v>
      </c>
      <c r="I32" s="2">
        <f t="shared" si="9"/>
        <v>-65</v>
      </c>
      <c r="J32">
        <f t="shared" si="10"/>
        <v>-40</v>
      </c>
      <c r="K32">
        <f t="shared" si="11"/>
        <v>-65</v>
      </c>
      <c r="L32" s="2">
        <f t="shared" si="12"/>
        <v>-66</v>
      </c>
      <c r="M32" s="2">
        <f t="shared" si="13"/>
        <v>0</v>
      </c>
      <c r="N32" s="2"/>
    </row>
    <row r="33" spans="1:14">
      <c r="B33" s="6">
        <v>6</v>
      </c>
      <c r="C33" s="2">
        <v>77</v>
      </c>
      <c r="D33" s="2">
        <v>-60</v>
      </c>
      <c r="E33" s="2">
        <v>61</v>
      </c>
      <c r="F33" s="2">
        <v>78</v>
      </c>
      <c r="L33" s="2"/>
      <c r="M33" s="2"/>
      <c r="N33" s="2"/>
    </row>
    <row r="34" spans="1:14">
      <c r="B34" s="6">
        <v>7</v>
      </c>
      <c r="C34" s="2">
        <v>77</v>
      </c>
      <c r="D34" s="2">
        <v>-34</v>
      </c>
      <c r="E34" s="2">
        <v>69</v>
      </c>
      <c r="F34" s="2">
        <v>112</v>
      </c>
    </row>
    <row r="35" spans="1:14">
      <c r="B35" s="6">
        <v>8</v>
      </c>
      <c r="C35" s="2">
        <v>48</v>
      </c>
      <c r="D35" s="2">
        <v>93</v>
      </c>
      <c r="E35" s="2">
        <v>45</v>
      </c>
      <c r="F35" s="2">
        <v>186</v>
      </c>
      <c r="I35" s="8" t="s">
        <v>6</v>
      </c>
    </row>
    <row r="36" spans="1:14">
      <c r="B36" s="6">
        <v>9</v>
      </c>
      <c r="C36" s="2">
        <v>97</v>
      </c>
      <c r="D36" s="2">
        <v>-108</v>
      </c>
      <c r="E36" s="2">
        <v>147</v>
      </c>
      <c r="F36" s="2">
        <v>136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6">
        <v>10</v>
      </c>
      <c r="C37" s="2">
        <v>69</v>
      </c>
      <c r="D37" s="2">
        <v>-69</v>
      </c>
      <c r="E37" s="2">
        <v>78</v>
      </c>
      <c r="F37" s="2">
        <v>78</v>
      </c>
      <c r="H37" s="2">
        <v>1</v>
      </c>
      <c r="I37" s="2">
        <f>E40</f>
        <v>18</v>
      </c>
      <c r="J37">
        <f>E52</f>
        <v>22</v>
      </c>
      <c r="K37">
        <f>E64</f>
        <v>16</v>
      </c>
      <c r="L37">
        <f>E76</f>
        <v>135</v>
      </c>
      <c r="M37">
        <f>E88</f>
        <v>133</v>
      </c>
    </row>
    <row r="38" spans="1:14">
      <c r="B38" s="6">
        <v>11</v>
      </c>
      <c r="C38" s="2">
        <v>46</v>
      </c>
      <c r="D38" s="2">
        <v>-38</v>
      </c>
      <c r="E38" s="2">
        <v>70</v>
      </c>
      <c r="F38" s="2">
        <v>78</v>
      </c>
      <c r="H38" s="2">
        <v>2</v>
      </c>
      <c r="I38" s="2">
        <f t="shared" ref="I38:I48" si="14">E41</f>
        <v>48</v>
      </c>
      <c r="J38">
        <f t="shared" ref="J38:J48" si="15">E53</f>
        <v>71</v>
      </c>
      <c r="K38">
        <f t="shared" ref="K38:K48" si="16">E65</f>
        <v>79</v>
      </c>
      <c r="L38">
        <f t="shared" ref="L38:L48" si="17">E77</f>
        <v>80</v>
      </c>
      <c r="M38">
        <f t="shared" ref="M38:M48" si="18">E89</f>
        <v>57</v>
      </c>
    </row>
    <row r="39" spans="1:14">
      <c r="B39" s="6">
        <v>12</v>
      </c>
      <c r="C39" s="2">
        <v>48</v>
      </c>
      <c r="D39" s="2">
        <v>-110</v>
      </c>
      <c r="E39" s="2">
        <v>90</v>
      </c>
      <c r="F39" s="2">
        <v>28</v>
      </c>
      <c r="H39" s="2">
        <v>3</v>
      </c>
      <c r="I39" s="2">
        <f t="shared" si="14"/>
        <v>80</v>
      </c>
      <c r="J39">
        <f t="shared" si="15"/>
        <v>69</v>
      </c>
      <c r="K39">
        <f t="shared" si="16"/>
        <v>62</v>
      </c>
      <c r="L39">
        <f t="shared" si="17"/>
        <v>63</v>
      </c>
      <c r="M39">
        <f t="shared" si="18"/>
        <v>74</v>
      </c>
    </row>
    <row r="40" spans="1:14">
      <c r="A40">
        <v>2010</v>
      </c>
      <c r="B40" s="6">
        <v>1</v>
      </c>
      <c r="C40" s="2">
        <v>70</v>
      </c>
      <c r="D40" s="2">
        <v>-28</v>
      </c>
      <c r="E40" s="2">
        <v>18</v>
      </c>
      <c r="F40" s="2">
        <v>60</v>
      </c>
      <c r="H40" s="2">
        <v>4</v>
      </c>
      <c r="I40" s="2">
        <f t="shared" si="14"/>
        <v>101</v>
      </c>
      <c r="J40">
        <f t="shared" si="15"/>
        <v>83</v>
      </c>
      <c r="K40">
        <f t="shared" si="16"/>
        <v>83</v>
      </c>
      <c r="L40">
        <f t="shared" si="17"/>
        <v>92</v>
      </c>
      <c r="M40">
        <f t="shared" si="18"/>
        <v>45</v>
      </c>
    </row>
    <row r="41" spans="1:14">
      <c r="B41" s="6">
        <v>2</v>
      </c>
      <c r="C41" s="2">
        <v>55</v>
      </c>
      <c r="D41" s="2">
        <v>-7</v>
      </c>
      <c r="E41" s="2">
        <v>48</v>
      </c>
      <c r="F41" s="2">
        <v>96</v>
      </c>
      <c r="H41" s="2">
        <v>5</v>
      </c>
      <c r="I41" s="2">
        <f t="shared" si="14"/>
        <v>100</v>
      </c>
      <c r="J41">
        <f t="shared" si="15"/>
        <v>119</v>
      </c>
      <c r="K41">
        <f t="shared" si="16"/>
        <v>41</v>
      </c>
      <c r="L41">
        <f t="shared" si="17"/>
        <v>95</v>
      </c>
      <c r="M41">
        <f t="shared" si="18"/>
        <v>71</v>
      </c>
    </row>
    <row r="42" spans="1:14">
      <c r="B42" s="6">
        <v>3</v>
      </c>
      <c r="C42" s="2">
        <v>55</v>
      </c>
      <c r="D42" s="2">
        <v>-18</v>
      </c>
      <c r="E42" s="2">
        <v>80</v>
      </c>
      <c r="F42" s="2">
        <v>117</v>
      </c>
      <c r="H42" s="2">
        <v>6</v>
      </c>
      <c r="I42" s="2">
        <f t="shared" si="14"/>
        <v>72</v>
      </c>
      <c r="J42">
        <f t="shared" si="15"/>
        <v>119</v>
      </c>
      <c r="K42">
        <f t="shared" si="16"/>
        <v>64</v>
      </c>
      <c r="L42">
        <f t="shared" si="17"/>
        <v>94</v>
      </c>
      <c r="M42">
        <f t="shared" si="18"/>
        <v>110</v>
      </c>
    </row>
    <row r="43" spans="1:14">
      <c r="B43" s="6">
        <v>4</v>
      </c>
      <c r="C43" s="2">
        <v>63</v>
      </c>
      <c r="D43" s="2">
        <v>-77</v>
      </c>
      <c r="E43" s="2">
        <v>101</v>
      </c>
      <c r="F43" s="2">
        <v>87</v>
      </c>
      <c r="H43" s="2">
        <v>7</v>
      </c>
      <c r="I43" s="2">
        <f t="shared" si="14"/>
        <v>76</v>
      </c>
      <c r="J43">
        <f t="shared" si="15"/>
        <v>139</v>
      </c>
      <c r="K43">
        <f t="shared" si="16"/>
        <v>65</v>
      </c>
      <c r="L43">
        <f t="shared" si="17"/>
        <v>94</v>
      </c>
      <c r="M43">
        <f t="shared" si="18"/>
        <v>96</v>
      </c>
    </row>
    <row r="44" spans="1:14">
      <c r="B44" s="6">
        <v>5</v>
      </c>
      <c r="C44" s="2">
        <v>67</v>
      </c>
      <c r="D44" s="2">
        <v>-143</v>
      </c>
      <c r="E44" s="2">
        <v>100</v>
      </c>
      <c r="F44" s="2">
        <v>24</v>
      </c>
      <c r="H44" s="2">
        <v>8</v>
      </c>
      <c r="I44" s="2">
        <f t="shared" si="14"/>
        <v>24</v>
      </c>
      <c r="J44">
        <f t="shared" si="15"/>
        <v>96</v>
      </c>
      <c r="K44">
        <f t="shared" si="16"/>
        <v>22</v>
      </c>
      <c r="L44">
        <f t="shared" si="17"/>
        <v>125</v>
      </c>
      <c r="M44">
        <f t="shared" si="18"/>
        <v>67</v>
      </c>
    </row>
    <row r="45" spans="1:14">
      <c r="B45" s="6">
        <v>6</v>
      </c>
      <c r="C45" s="2">
        <v>116</v>
      </c>
      <c r="D45" s="2">
        <v>-116</v>
      </c>
      <c r="E45" s="2">
        <v>72</v>
      </c>
      <c r="F45" s="2">
        <v>72</v>
      </c>
      <c r="H45" s="2">
        <v>9</v>
      </c>
      <c r="I45" s="2">
        <f t="shared" si="14"/>
        <v>123</v>
      </c>
      <c r="J45">
        <f t="shared" si="15"/>
        <v>110</v>
      </c>
      <c r="K45">
        <f t="shared" si="16"/>
        <v>205</v>
      </c>
      <c r="L45">
        <f t="shared" si="17"/>
        <v>157</v>
      </c>
      <c r="M45">
        <f t="shared" si="18"/>
        <v>197</v>
      </c>
    </row>
    <row r="46" spans="1:14">
      <c r="B46" s="6">
        <v>7</v>
      </c>
      <c r="C46" s="2">
        <v>84</v>
      </c>
      <c r="D46" s="2">
        <v>-37</v>
      </c>
      <c r="E46" s="2">
        <v>76</v>
      </c>
      <c r="F46" s="2">
        <v>123</v>
      </c>
      <c r="H46" s="2">
        <v>10</v>
      </c>
      <c r="I46" s="2">
        <f t="shared" si="14"/>
        <v>53</v>
      </c>
      <c r="J46">
        <f t="shared" si="15"/>
        <v>69</v>
      </c>
      <c r="K46">
        <f t="shared" si="16"/>
        <v>63</v>
      </c>
      <c r="L46">
        <f t="shared" si="17"/>
        <v>89</v>
      </c>
      <c r="M46">
        <f t="shared" si="18"/>
        <v>0</v>
      </c>
    </row>
    <row r="47" spans="1:14">
      <c r="B47" s="6">
        <v>8</v>
      </c>
      <c r="C47" s="2">
        <v>105</v>
      </c>
      <c r="D47" s="2">
        <v>-5</v>
      </c>
      <c r="E47" s="2">
        <v>24</v>
      </c>
      <c r="F47" s="2">
        <v>124</v>
      </c>
      <c r="H47" s="2">
        <v>11</v>
      </c>
      <c r="I47" s="2">
        <f t="shared" si="14"/>
        <v>69</v>
      </c>
      <c r="J47">
        <f t="shared" si="15"/>
        <v>81</v>
      </c>
      <c r="K47">
        <f t="shared" si="16"/>
        <v>103</v>
      </c>
      <c r="L47">
        <f t="shared" si="17"/>
        <v>46</v>
      </c>
      <c r="M47">
        <f t="shared" si="18"/>
        <v>0</v>
      </c>
    </row>
    <row r="48" spans="1:14">
      <c r="B48" s="6">
        <v>9</v>
      </c>
      <c r="C48" s="2">
        <v>99</v>
      </c>
      <c r="D48" s="2">
        <v>28</v>
      </c>
      <c r="E48" s="2">
        <v>123</v>
      </c>
      <c r="F48" s="2">
        <v>250</v>
      </c>
      <c r="H48" s="2">
        <v>12</v>
      </c>
      <c r="I48" s="2">
        <f t="shared" si="14"/>
        <v>70</v>
      </c>
      <c r="J48">
        <f t="shared" si="15"/>
        <v>75</v>
      </c>
      <c r="K48">
        <f t="shared" si="16"/>
        <v>47</v>
      </c>
      <c r="L48">
        <f t="shared" si="17"/>
        <v>89</v>
      </c>
      <c r="M48">
        <f t="shared" si="18"/>
        <v>0</v>
      </c>
    </row>
    <row r="49" spans="1:14">
      <c r="B49" s="6">
        <v>10</v>
      </c>
      <c r="C49" s="2">
        <v>63</v>
      </c>
      <c r="D49" s="2">
        <v>-86</v>
      </c>
      <c r="E49" s="2">
        <v>53</v>
      </c>
      <c r="F49" s="2">
        <v>30</v>
      </c>
    </row>
    <row r="50" spans="1:14">
      <c r="B50" s="6">
        <v>11</v>
      </c>
      <c r="C50" s="2">
        <v>61</v>
      </c>
      <c r="D50" s="2">
        <v>-55</v>
      </c>
      <c r="E50" s="2">
        <v>69</v>
      </c>
      <c r="F50" s="2">
        <v>75</v>
      </c>
    </row>
    <row r="51" spans="1:14">
      <c r="B51" s="6">
        <v>12</v>
      </c>
      <c r="C51" s="2">
        <v>13</v>
      </c>
      <c r="D51" s="2">
        <v>-65</v>
      </c>
      <c r="E51" s="2">
        <v>70</v>
      </c>
      <c r="F51" s="2">
        <v>18</v>
      </c>
      <c r="I51" s="1" t="s">
        <v>2</v>
      </c>
    </row>
    <row r="52" spans="1:14">
      <c r="A52">
        <v>2011</v>
      </c>
      <c r="B52" s="6">
        <v>1</v>
      </c>
      <c r="C52" s="2">
        <v>41</v>
      </c>
      <c r="D52" s="2">
        <v>10</v>
      </c>
      <c r="E52" s="2">
        <v>22</v>
      </c>
      <c r="F52" s="2">
        <v>73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6">
        <v>2</v>
      </c>
      <c r="C53" s="2">
        <v>69</v>
      </c>
      <c r="D53" s="2">
        <v>-77</v>
      </c>
      <c r="E53" s="2">
        <v>71</v>
      </c>
      <c r="F53" s="2">
        <v>63</v>
      </c>
      <c r="H53" s="2">
        <v>1</v>
      </c>
      <c r="I53" s="2">
        <f>F40</f>
        <v>60</v>
      </c>
      <c r="J53">
        <f>F52</f>
        <v>73</v>
      </c>
      <c r="K53">
        <f>F64</f>
        <v>51</v>
      </c>
      <c r="L53">
        <f>F76</f>
        <v>108</v>
      </c>
      <c r="M53">
        <f>F88</f>
        <v>135</v>
      </c>
    </row>
    <row r="54" spans="1:14">
      <c r="B54" s="6">
        <v>3</v>
      </c>
      <c r="C54" s="2">
        <v>19</v>
      </c>
      <c r="D54" s="2">
        <v>-38</v>
      </c>
      <c r="E54" s="2">
        <v>69</v>
      </c>
      <c r="F54" s="2">
        <v>50</v>
      </c>
      <c r="H54" s="2">
        <v>2</v>
      </c>
      <c r="I54" s="2">
        <f t="shared" ref="I54:I64" si="19">F41</f>
        <v>96</v>
      </c>
      <c r="J54">
        <f t="shared" ref="J54:J64" si="20">F53</f>
        <v>63</v>
      </c>
      <c r="K54">
        <f t="shared" ref="K54:K64" si="21">F65</f>
        <v>71</v>
      </c>
      <c r="L54">
        <f t="shared" ref="L54:L64" si="22">F77</f>
        <v>43</v>
      </c>
      <c r="M54">
        <f t="shared" ref="M54:M64" si="23">F89</f>
        <v>66</v>
      </c>
    </row>
    <row r="55" spans="1:14">
      <c r="B55" s="6">
        <v>4</v>
      </c>
      <c r="C55" s="2">
        <v>55</v>
      </c>
      <c r="D55" s="2">
        <v>-72</v>
      </c>
      <c r="E55" s="2">
        <v>83</v>
      </c>
      <c r="F55" s="2">
        <v>66</v>
      </c>
      <c r="H55" s="2">
        <v>3</v>
      </c>
      <c r="I55" s="2">
        <f t="shared" si="19"/>
        <v>117</v>
      </c>
      <c r="J55">
        <f t="shared" si="20"/>
        <v>50</v>
      </c>
      <c r="K55">
        <f t="shared" si="21"/>
        <v>19</v>
      </c>
      <c r="L55">
        <f t="shared" si="22"/>
        <v>-77</v>
      </c>
      <c r="M55">
        <f t="shared" si="23"/>
        <v>101</v>
      </c>
    </row>
    <row r="56" spans="1:14">
      <c r="B56" s="6">
        <v>5</v>
      </c>
      <c r="C56" s="2">
        <v>93</v>
      </c>
      <c r="D56" s="2">
        <v>-170</v>
      </c>
      <c r="E56" s="2">
        <v>119</v>
      </c>
      <c r="F56" s="2">
        <v>42</v>
      </c>
      <c r="H56" s="2">
        <v>4</v>
      </c>
      <c r="I56" s="2">
        <f t="shared" si="19"/>
        <v>87</v>
      </c>
      <c r="J56">
        <f t="shared" si="20"/>
        <v>66</v>
      </c>
      <c r="K56">
        <f t="shared" si="21"/>
        <v>8</v>
      </c>
      <c r="L56">
        <f t="shared" si="22"/>
        <v>15</v>
      </c>
      <c r="M56">
        <f t="shared" si="23"/>
        <v>-53</v>
      </c>
    </row>
    <row r="57" spans="1:14">
      <c r="B57" s="6">
        <v>6</v>
      </c>
      <c r="C57" s="2">
        <v>72</v>
      </c>
      <c r="D57" s="2">
        <v>-104</v>
      </c>
      <c r="E57" s="2">
        <v>119</v>
      </c>
      <c r="F57" s="2">
        <v>87</v>
      </c>
      <c r="H57" s="2">
        <v>5</v>
      </c>
      <c r="I57" s="2">
        <f t="shared" si="19"/>
        <v>24</v>
      </c>
      <c r="J57">
        <f t="shared" si="20"/>
        <v>42</v>
      </c>
      <c r="K57">
        <f t="shared" si="21"/>
        <v>-12</v>
      </c>
      <c r="L57">
        <f t="shared" si="22"/>
        <v>-14</v>
      </c>
      <c r="M57">
        <f t="shared" si="23"/>
        <v>-53</v>
      </c>
    </row>
    <row r="58" spans="1:14">
      <c r="B58" s="6">
        <v>7</v>
      </c>
      <c r="C58" s="2">
        <v>56</v>
      </c>
      <c r="D58" s="2">
        <v>-24</v>
      </c>
      <c r="E58" s="2">
        <v>139</v>
      </c>
      <c r="F58" s="2">
        <v>171</v>
      </c>
      <c r="H58" s="2">
        <v>6</v>
      </c>
      <c r="I58" s="2">
        <f t="shared" si="19"/>
        <v>72</v>
      </c>
      <c r="J58">
        <f t="shared" si="20"/>
        <v>87</v>
      </c>
      <c r="K58">
        <f t="shared" si="21"/>
        <v>0</v>
      </c>
      <c r="L58">
        <f t="shared" si="22"/>
        <v>86</v>
      </c>
      <c r="M58">
        <f t="shared" si="23"/>
        <v>27</v>
      </c>
    </row>
    <row r="59" spans="1:14">
      <c r="B59" s="6">
        <v>8</v>
      </c>
      <c r="C59" s="2">
        <v>43</v>
      </c>
      <c r="D59" s="2">
        <v>92</v>
      </c>
      <c r="E59" s="2">
        <v>96</v>
      </c>
      <c r="F59" s="2">
        <v>231</v>
      </c>
      <c r="H59" s="2">
        <v>7</v>
      </c>
      <c r="I59" s="2">
        <f t="shared" si="19"/>
        <v>123</v>
      </c>
      <c r="J59">
        <f t="shared" si="20"/>
        <v>171</v>
      </c>
      <c r="K59">
        <f t="shared" si="21"/>
        <v>29</v>
      </c>
      <c r="L59">
        <f t="shared" si="22"/>
        <v>155</v>
      </c>
      <c r="M59">
        <f t="shared" si="23"/>
        <v>58</v>
      </c>
    </row>
    <row r="60" spans="1:14">
      <c r="B60" s="6">
        <v>9</v>
      </c>
      <c r="C60" s="2">
        <v>107</v>
      </c>
      <c r="D60" s="2">
        <v>44</v>
      </c>
      <c r="E60" s="2">
        <v>110</v>
      </c>
      <c r="F60" s="2">
        <v>261</v>
      </c>
      <c r="H60" s="2">
        <v>8</v>
      </c>
      <c r="I60" s="2">
        <f t="shared" si="19"/>
        <v>124</v>
      </c>
      <c r="J60">
        <f t="shared" si="20"/>
        <v>231</v>
      </c>
      <c r="K60">
        <f t="shared" si="21"/>
        <v>103</v>
      </c>
      <c r="L60">
        <f t="shared" si="22"/>
        <v>204</v>
      </c>
      <c r="M60">
        <f t="shared" si="23"/>
        <v>304</v>
      </c>
    </row>
    <row r="61" spans="1:14">
      <c r="B61" s="6">
        <v>10</v>
      </c>
      <c r="C61" s="2">
        <v>11</v>
      </c>
      <c r="D61" s="2">
        <v>-23</v>
      </c>
      <c r="E61" s="2">
        <v>69</v>
      </c>
      <c r="F61" s="2">
        <v>57</v>
      </c>
      <c r="H61" s="2">
        <v>9</v>
      </c>
      <c r="I61" s="2">
        <f t="shared" si="19"/>
        <v>250</v>
      </c>
      <c r="J61">
        <f t="shared" si="20"/>
        <v>261</v>
      </c>
      <c r="K61">
        <f t="shared" si="21"/>
        <v>255</v>
      </c>
      <c r="L61">
        <f t="shared" si="22"/>
        <v>170</v>
      </c>
      <c r="M61">
        <f t="shared" si="23"/>
        <v>299</v>
      </c>
    </row>
    <row r="62" spans="1:14">
      <c r="B62" s="6">
        <v>11</v>
      </c>
      <c r="C62" s="2">
        <v>54</v>
      </c>
      <c r="D62" s="2">
        <v>-16</v>
      </c>
      <c r="E62" s="2">
        <v>81</v>
      </c>
      <c r="F62" s="2">
        <v>119</v>
      </c>
      <c r="H62" s="2">
        <v>10</v>
      </c>
      <c r="I62" s="2">
        <f t="shared" si="19"/>
        <v>30</v>
      </c>
      <c r="J62">
        <f t="shared" si="20"/>
        <v>57</v>
      </c>
      <c r="K62">
        <f t="shared" si="21"/>
        <v>110</v>
      </c>
      <c r="L62">
        <f t="shared" si="22"/>
        <v>13</v>
      </c>
      <c r="M62">
        <f t="shared" si="23"/>
        <v>0</v>
      </c>
    </row>
    <row r="63" spans="1:14">
      <c r="B63" s="6">
        <v>12</v>
      </c>
      <c r="C63" s="2">
        <v>23</v>
      </c>
      <c r="D63" s="2">
        <v>-40</v>
      </c>
      <c r="E63" s="2">
        <v>75</v>
      </c>
      <c r="F63" s="2">
        <v>58</v>
      </c>
      <c r="H63" s="2">
        <v>11</v>
      </c>
      <c r="I63" s="2">
        <f t="shared" si="19"/>
        <v>75</v>
      </c>
      <c r="J63">
        <f t="shared" si="20"/>
        <v>119</v>
      </c>
      <c r="K63">
        <f t="shared" si="21"/>
        <v>56</v>
      </c>
      <c r="L63">
        <f t="shared" si="22"/>
        <v>6</v>
      </c>
      <c r="M63">
        <f t="shared" si="23"/>
        <v>0</v>
      </c>
    </row>
    <row r="64" spans="1:14">
      <c r="A64">
        <v>2012</v>
      </c>
      <c r="B64" s="6">
        <v>1</v>
      </c>
      <c r="C64" s="2">
        <v>58</v>
      </c>
      <c r="D64" s="2">
        <v>-23</v>
      </c>
      <c r="E64" s="2">
        <v>16</v>
      </c>
      <c r="F64" s="2">
        <v>51</v>
      </c>
      <c r="H64" s="2">
        <v>12</v>
      </c>
      <c r="I64" s="2">
        <f t="shared" si="19"/>
        <v>18</v>
      </c>
      <c r="J64">
        <f t="shared" si="20"/>
        <v>58</v>
      </c>
      <c r="K64">
        <f t="shared" si="21"/>
        <v>-5</v>
      </c>
      <c r="L64">
        <f t="shared" si="22"/>
        <v>21</v>
      </c>
      <c r="M64">
        <f t="shared" si="23"/>
        <v>0</v>
      </c>
    </row>
    <row r="65" spans="1:6">
      <c r="B65" s="6">
        <v>2</v>
      </c>
      <c r="C65" s="2">
        <v>16</v>
      </c>
      <c r="D65" s="2">
        <v>-24</v>
      </c>
      <c r="E65" s="2">
        <v>79</v>
      </c>
      <c r="F65" s="2">
        <v>71</v>
      </c>
    </row>
    <row r="66" spans="1:6">
      <c r="B66" s="6">
        <v>3</v>
      </c>
      <c r="C66" s="2">
        <v>28</v>
      </c>
      <c r="D66" s="2">
        <v>-71</v>
      </c>
      <c r="E66" s="2">
        <v>62</v>
      </c>
      <c r="F66" s="2">
        <v>19</v>
      </c>
    </row>
    <row r="67" spans="1:6">
      <c r="B67" s="6">
        <v>4</v>
      </c>
      <c r="C67" s="2">
        <v>23</v>
      </c>
      <c r="D67" s="2">
        <v>-98</v>
      </c>
      <c r="E67" s="2">
        <v>83</v>
      </c>
      <c r="F67" s="2">
        <v>8</v>
      </c>
    </row>
    <row r="68" spans="1:6">
      <c r="B68" s="6">
        <v>5</v>
      </c>
      <c r="C68" s="2">
        <v>82</v>
      </c>
      <c r="D68" s="2">
        <v>-135</v>
      </c>
      <c r="E68" s="2">
        <v>41</v>
      </c>
      <c r="F68" s="2">
        <v>-12</v>
      </c>
    </row>
    <row r="69" spans="1:6">
      <c r="B69" s="6">
        <v>6</v>
      </c>
      <c r="C69" s="2">
        <v>49</v>
      </c>
      <c r="D69" s="2">
        <v>-113</v>
      </c>
      <c r="E69" s="2">
        <v>64</v>
      </c>
      <c r="F69" s="2">
        <v>0</v>
      </c>
    </row>
    <row r="70" spans="1:6">
      <c r="B70" s="6">
        <v>7</v>
      </c>
      <c r="C70" s="2">
        <v>68</v>
      </c>
      <c r="D70" s="2">
        <v>-104</v>
      </c>
      <c r="E70" s="2">
        <v>65</v>
      </c>
      <c r="F70" s="2">
        <v>29</v>
      </c>
    </row>
    <row r="71" spans="1:6">
      <c r="B71" s="6">
        <v>8</v>
      </c>
      <c r="C71" s="2">
        <v>108</v>
      </c>
      <c r="D71" s="2">
        <v>-27</v>
      </c>
      <c r="E71" s="2">
        <v>22</v>
      </c>
      <c r="F71" s="2">
        <v>103</v>
      </c>
    </row>
    <row r="72" spans="1:6">
      <c r="B72" s="6">
        <v>9</v>
      </c>
      <c r="C72" s="2">
        <v>68</v>
      </c>
      <c r="D72" s="2">
        <v>-18</v>
      </c>
      <c r="E72" s="2">
        <v>205</v>
      </c>
      <c r="F72" s="2">
        <v>255</v>
      </c>
    </row>
    <row r="73" spans="1:6">
      <c r="B73" s="6">
        <v>10</v>
      </c>
      <c r="C73" s="2">
        <v>77</v>
      </c>
      <c r="D73" s="2">
        <v>-30</v>
      </c>
      <c r="E73" s="2">
        <v>63</v>
      </c>
      <c r="F73" s="2">
        <v>110</v>
      </c>
    </row>
    <row r="74" spans="1:6">
      <c r="B74" s="6">
        <v>11</v>
      </c>
      <c r="C74" s="2">
        <v>41</v>
      </c>
      <c r="D74" s="2">
        <v>-88</v>
      </c>
      <c r="E74" s="2">
        <v>103</v>
      </c>
      <c r="F74" s="2">
        <v>56</v>
      </c>
    </row>
    <row r="75" spans="1:6">
      <c r="B75" s="6">
        <v>12</v>
      </c>
      <c r="C75" s="2">
        <v>13</v>
      </c>
      <c r="D75" s="2">
        <v>-65</v>
      </c>
      <c r="E75" s="2">
        <v>47</v>
      </c>
      <c r="F75" s="2">
        <v>-5</v>
      </c>
    </row>
    <row r="76" spans="1:6">
      <c r="A76">
        <v>2013</v>
      </c>
      <c r="B76" s="6">
        <v>1</v>
      </c>
      <c r="C76" s="2">
        <v>20</v>
      </c>
      <c r="D76" s="2">
        <v>-47</v>
      </c>
      <c r="E76" s="2">
        <v>135</v>
      </c>
      <c r="F76" s="2">
        <v>108</v>
      </c>
    </row>
    <row r="77" spans="1:6">
      <c r="B77" s="6">
        <v>2</v>
      </c>
      <c r="C77" s="2">
        <v>9</v>
      </c>
      <c r="D77" s="2">
        <v>-46</v>
      </c>
      <c r="E77" s="2">
        <v>80</v>
      </c>
      <c r="F77" s="2">
        <v>43</v>
      </c>
    </row>
    <row r="78" spans="1:6">
      <c r="B78" s="6">
        <v>3</v>
      </c>
      <c r="C78" s="2">
        <v>-7</v>
      </c>
      <c r="D78" s="2">
        <v>-133</v>
      </c>
      <c r="E78" s="2">
        <v>63</v>
      </c>
      <c r="F78" s="2">
        <v>-77</v>
      </c>
    </row>
    <row r="79" spans="1:6">
      <c r="B79" s="6">
        <v>4</v>
      </c>
      <c r="C79" s="2">
        <v>8</v>
      </c>
      <c r="D79" s="2">
        <v>-85</v>
      </c>
      <c r="E79" s="2">
        <v>92</v>
      </c>
      <c r="F79" s="2">
        <v>15</v>
      </c>
    </row>
    <row r="80" spans="1:6">
      <c r="B80" s="6">
        <v>5</v>
      </c>
      <c r="C80" s="2">
        <v>48</v>
      </c>
      <c r="D80" s="2">
        <v>-157</v>
      </c>
      <c r="E80" s="2">
        <v>95</v>
      </c>
      <c r="F80" s="2">
        <v>-14</v>
      </c>
    </row>
    <row r="81" spans="1:6">
      <c r="B81" s="6">
        <v>6</v>
      </c>
      <c r="C81" s="2">
        <v>84</v>
      </c>
      <c r="D81" s="2">
        <v>-92</v>
      </c>
      <c r="E81" s="2">
        <v>94</v>
      </c>
      <c r="F81" s="2">
        <v>86</v>
      </c>
    </row>
    <row r="82" spans="1:6">
      <c r="B82" s="6">
        <v>7</v>
      </c>
      <c r="C82" s="2">
        <v>109</v>
      </c>
      <c r="D82" s="2">
        <v>-48</v>
      </c>
      <c r="E82" s="2">
        <v>94</v>
      </c>
      <c r="F82" s="2">
        <v>155</v>
      </c>
    </row>
    <row r="83" spans="1:6">
      <c r="B83" s="6">
        <v>8</v>
      </c>
      <c r="C83" s="2">
        <v>54</v>
      </c>
      <c r="D83" s="2">
        <v>25</v>
      </c>
      <c r="E83" s="2">
        <v>125</v>
      </c>
      <c r="F83" s="2">
        <v>204</v>
      </c>
    </row>
    <row r="84" spans="1:6">
      <c r="B84" s="6">
        <v>9</v>
      </c>
      <c r="C84" s="2">
        <v>92</v>
      </c>
      <c r="D84" s="2">
        <v>-79</v>
      </c>
      <c r="E84" s="2">
        <v>157</v>
      </c>
      <c r="F84" s="2">
        <v>170</v>
      </c>
    </row>
    <row r="85" spans="1:6">
      <c r="B85" s="6">
        <v>10</v>
      </c>
      <c r="C85" s="2">
        <v>35</v>
      </c>
      <c r="D85" s="2">
        <v>-111</v>
      </c>
      <c r="E85" s="2">
        <v>89</v>
      </c>
      <c r="F85" s="2">
        <v>13</v>
      </c>
    </row>
    <row r="86" spans="1:6">
      <c r="B86" s="6">
        <v>11</v>
      </c>
      <c r="C86" s="2">
        <v>33</v>
      </c>
      <c r="D86" s="2">
        <v>-73</v>
      </c>
      <c r="E86" s="2">
        <v>46</v>
      </c>
      <c r="F86" s="2">
        <v>6</v>
      </c>
    </row>
    <row r="87" spans="1:6">
      <c r="B87" s="6">
        <v>12</v>
      </c>
      <c r="C87" s="2">
        <v>-2</v>
      </c>
      <c r="D87" s="2">
        <v>-66</v>
      </c>
      <c r="E87" s="2">
        <v>89</v>
      </c>
      <c r="F87" s="2">
        <v>21</v>
      </c>
    </row>
    <row r="88" spans="1:6">
      <c r="A88">
        <v>2014</v>
      </c>
      <c r="B88" s="6">
        <v>1</v>
      </c>
      <c r="C88" s="2">
        <v>37</v>
      </c>
      <c r="D88" s="2">
        <v>-35</v>
      </c>
      <c r="E88" s="2">
        <v>133</v>
      </c>
      <c r="F88" s="2">
        <v>135</v>
      </c>
    </row>
    <row r="89" spans="1:6">
      <c r="B89" s="6">
        <v>2</v>
      </c>
      <c r="C89" s="2">
        <v>35</v>
      </c>
      <c r="D89" s="2">
        <v>-26</v>
      </c>
      <c r="E89" s="2">
        <v>57</v>
      </c>
      <c r="F89" s="2">
        <v>66</v>
      </c>
    </row>
    <row r="90" spans="1:6">
      <c r="B90" s="6">
        <v>3</v>
      </c>
      <c r="C90" s="2">
        <v>88</v>
      </c>
      <c r="D90" s="2">
        <v>-61</v>
      </c>
      <c r="E90" s="2">
        <v>74</v>
      </c>
      <c r="F90" s="2">
        <v>101</v>
      </c>
    </row>
    <row r="91" spans="1:6">
      <c r="B91" s="6">
        <v>4</v>
      </c>
      <c r="C91" s="2">
        <v>64</v>
      </c>
      <c r="D91" s="2">
        <v>-162</v>
      </c>
      <c r="E91" s="2">
        <v>45</v>
      </c>
      <c r="F91" s="2">
        <v>-53</v>
      </c>
    </row>
    <row r="92" spans="1:6">
      <c r="B92" s="6">
        <v>5</v>
      </c>
      <c r="C92" s="2">
        <v>60</v>
      </c>
      <c r="D92" s="2">
        <v>-184</v>
      </c>
      <c r="E92" s="2">
        <v>71</v>
      </c>
      <c r="F92" s="2">
        <v>-53</v>
      </c>
    </row>
    <row r="93" spans="1:6">
      <c r="B93" s="6">
        <v>6</v>
      </c>
      <c r="C93" s="2">
        <v>83</v>
      </c>
      <c r="D93" s="2">
        <v>-166</v>
      </c>
      <c r="E93" s="2">
        <v>110</v>
      </c>
      <c r="F93" s="2">
        <v>27</v>
      </c>
    </row>
    <row r="94" spans="1:6">
      <c r="B94" s="6">
        <v>7</v>
      </c>
      <c r="C94" s="2">
        <v>61</v>
      </c>
      <c r="D94" s="2">
        <v>-99</v>
      </c>
      <c r="E94" s="2">
        <v>96</v>
      </c>
      <c r="F94" s="2">
        <v>58</v>
      </c>
    </row>
    <row r="95" spans="1:6">
      <c r="B95" s="6">
        <v>8</v>
      </c>
      <c r="C95" s="2">
        <v>47</v>
      </c>
      <c r="D95" s="2">
        <v>190</v>
      </c>
      <c r="E95" s="2">
        <v>67</v>
      </c>
      <c r="F95" s="2">
        <v>304</v>
      </c>
    </row>
    <row r="96" spans="1:6">
      <c r="B96" s="6">
        <v>9</v>
      </c>
      <c r="C96" s="2">
        <v>66</v>
      </c>
      <c r="D96" s="2">
        <v>36</v>
      </c>
      <c r="E96" s="2">
        <v>197</v>
      </c>
      <c r="F96" s="2">
        <v>299</v>
      </c>
    </row>
    <row r="97" spans="2:2">
      <c r="B97" s="6">
        <v>10</v>
      </c>
    </row>
    <row r="98" spans="2:2">
      <c r="B98" s="6">
        <v>11</v>
      </c>
    </row>
    <row r="99" spans="2:2">
      <c r="B99" s="6">
        <v>12</v>
      </c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topLeftCell="A17" workbookViewId="0">
      <selection activeCell="U46" sqref="U46"/>
    </sheetView>
  </sheetViews>
  <sheetFormatPr defaultRowHeight="13.2"/>
  <cols>
    <col min="2" max="2" width="7" customWidth="1"/>
    <col min="7" max="7" width="6" customWidth="1"/>
    <col min="8" max="8" width="7.33203125" customWidth="1"/>
    <col min="13" max="13" width="9.109375" customWidth="1"/>
    <col min="14" max="14" width="6.109375" customWidth="1"/>
    <col min="15" max="15" width="23.33203125" customWidth="1"/>
  </cols>
  <sheetData>
    <row r="1" spans="1:20">
      <c r="A1" s="3" t="s">
        <v>15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H4" s="4">
        <v>1</v>
      </c>
      <c r="I4" s="2">
        <f>C40</f>
        <v>19</v>
      </c>
      <c r="J4">
        <f>C52</f>
        <v>22</v>
      </c>
      <c r="K4">
        <f>C64</f>
        <v>38</v>
      </c>
      <c r="L4">
        <f>C76</f>
        <v>15</v>
      </c>
      <c r="M4">
        <f>C88</f>
        <v>19</v>
      </c>
    </row>
    <row r="5" spans="1:20">
      <c r="B5" s="1">
        <v>2</v>
      </c>
      <c r="H5" s="4">
        <v>2</v>
      </c>
      <c r="I5" s="2">
        <f t="shared" ref="I5:I15" si="0">C41</f>
        <v>36</v>
      </c>
      <c r="J5">
        <f t="shared" ref="J5:J15" si="1">C53</f>
        <v>50</v>
      </c>
      <c r="K5">
        <f t="shared" ref="K5:K15" si="2">C65</f>
        <v>5</v>
      </c>
      <c r="L5">
        <f t="shared" ref="L5:L15" si="3">C77</f>
        <v>0</v>
      </c>
      <c r="M5">
        <f t="shared" ref="M5:M15" si="4">C89</f>
        <v>30</v>
      </c>
    </row>
    <row r="6" spans="1:20">
      <c r="B6" s="1">
        <v>3</v>
      </c>
      <c r="H6" s="4">
        <v>3</v>
      </c>
      <c r="I6" s="2">
        <f t="shared" si="0"/>
        <v>59</v>
      </c>
      <c r="J6">
        <f t="shared" si="1"/>
        <v>11</v>
      </c>
      <c r="K6">
        <f t="shared" si="2"/>
        <v>19</v>
      </c>
      <c r="L6">
        <f t="shared" si="3"/>
        <v>-12</v>
      </c>
      <c r="M6">
        <f t="shared" si="4"/>
        <v>61</v>
      </c>
    </row>
    <row r="7" spans="1:20">
      <c r="B7" s="1">
        <v>4</v>
      </c>
      <c r="H7" s="4">
        <v>4</v>
      </c>
      <c r="I7" s="2">
        <f t="shared" si="0"/>
        <v>33</v>
      </c>
      <c r="J7">
        <f t="shared" si="1"/>
        <v>47</v>
      </c>
      <c r="K7">
        <f t="shared" si="2"/>
        <v>20</v>
      </c>
      <c r="L7">
        <f t="shared" si="3"/>
        <v>10</v>
      </c>
      <c r="M7">
        <f t="shared" si="4"/>
        <v>38</v>
      </c>
    </row>
    <row r="8" spans="1:20">
      <c r="B8" s="1">
        <v>5</v>
      </c>
      <c r="H8" s="4">
        <v>5</v>
      </c>
      <c r="I8" s="2">
        <f t="shared" si="0"/>
        <v>41</v>
      </c>
      <c r="J8">
        <f t="shared" si="1"/>
        <v>68</v>
      </c>
      <c r="K8">
        <f t="shared" si="2"/>
        <v>61</v>
      </c>
      <c r="L8">
        <f t="shared" si="3"/>
        <v>29</v>
      </c>
      <c r="M8">
        <f t="shared" si="4"/>
        <v>29</v>
      </c>
    </row>
    <row r="9" spans="1:20">
      <c r="B9" s="1">
        <v>6</v>
      </c>
      <c r="H9" s="4">
        <v>6</v>
      </c>
      <c r="I9" s="2">
        <f t="shared" si="0"/>
        <v>88</v>
      </c>
      <c r="J9">
        <f t="shared" si="1"/>
        <v>55</v>
      </c>
      <c r="K9">
        <f t="shared" si="2"/>
        <v>44</v>
      </c>
      <c r="L9">
        <f t="shared" si="3"/>
        <v>52</v>
      </c>
      <c r="M9">
        <f t="shared" si="4"/>
        <v>48</v>
      </c>
    </row>
    <row r="10" spans="1:20">
      <c r="B10" s="1">
        <v>7</v>
      </c>
      <c r="H10" s="4">
        <v>7</v>
      </c>
      <c r="I10" s="2">
        <f t="shared" si="0"/>
        <v>67</v>
      </c>
      <c r="J10">
        <f t="shared" si="1"/>
        <v>24</v>
      </c>
      <c r="K10">
        <f t="shared" si="2"/>
        <v>30</v>
      </c>
      <c r="L10">
        <f t="shared" si="3"/>
        <v>75</v>
      </c>
      <c r="M10">
        <f t="shared" si="4"/>
        <v>40</v>
      </c>
    </row>
    <row r="11" spans="1:20">
      <c r="B11" s="1">
        <v>8</v>
      </c>
      <c r="H11" s="4">
        <v>8</v>
      </c>
      <c r="I11" s="2">
        <f t="shared" si="0"/>
        <v>81</v>
      </c>
      <c r="J11">
        <f t="shared" si="1"/>
        <v>28</v>
      </c>
      <c r="K11">
        <f t="shared" si="2"/>
        <v>82</v>
      </c>
      <c r="L11">
        <f t="shared" si="3"/>
        <v>22</v>
      </c>
      <c r="M11">
        <f t="shared" si="4"/>
        <v>49</v>
      </c>
    </row>
    <row r="12" spans="1:20">
      <c r="B12" s="1">
        <v>9</v>
      </c>
      <c r="H12" s="4">
        <v>9</v>
      </c>
      <c r="I12" s="2">
        <f t="shared" si="0"/>
        <v>79</v>
      </c>
      <c r="J12">
        <f t="shared" si="1"/>
        <v>55</v>
      </c>
      <c r="K12">
        <f t="shared" si="2"/>
        <v>32</v>
      </c>
      <c r="L12">
        <f t="shared" si="3"/>
        <v>64</v>
      </c>
      <c r="M12">
        <f t="shared" si="4"/>
        <v>42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H13" s="4">
        <v>10</v>
      </c>
      <c r="I13" s="2">
        <f t="shared" si="0"/>
        <v>41</v>
      </c>
      <c r="J13">
        <f t="shared" si="1"/>
        <v>-9</v>
      </c>
      <c r="K13">
        <f t="shared" si="2"/>
        <v>49</v>
      </c>
      <c r="L13">
        <f t="shared" si="3"/>
        <v>20</v>
      </c>
      <c r="M13">
        <f t="shared" si="4"/>
        <v>0</v>
      </c>
      <c r="O13" s="1" t="s">
        <v>5</v>
      </c>
      <c r="P13">
        <f>I4+I5+I6+I7+I8+I9+I10+I11+I12</f>
        <v>503</v>
      </c>
      <c r="Q13">
        <f t="shared" ref="Q13:T13" si="5">J4+J5+J6+J7+J8+J9+J10+J11+J12</f>
        <v>360</v>
      </c>
      <c r="R13">
        <f t="shared" si="5"/>
        <v>331</v>
      </c>
      <c r="S13">
        <f t="shared" si="5"/>
        <v>255</v>
      </c>
      <c r="T13">
        <f t="shared" si="5"/>
        <v>356</v>
      </c>
    </row>
    <row r="14" spans="1:20">
      <c r="B14" s="1">
        <v>11</v>
      </c>
      <c r="H14" s="4">
        <v>11</v>
      </c>
      <c r="I14" s="2">
        <f t="shared" si="0"/>
        <v>39</v>
      </c>
      <c r="J14">
        <f t="shared" si="1"/>
        <v>30</v>
      </c>
      <c r="K14">
        <f t="shared" si="2"/>
        <v>25</v>
      </c>
      <c r="L14">
        <f t="shared" si="3"/>
        <v>14</v>
      </c>
      <c r="M14">
        <f t="shared" si="4"/>
        <v>0</v>
      </c>
      <c r="O14" s="1" t="s">
        <v>0</v>
      </c>
      <c r="P14">
        <f>I20+I21+I22+I23+I24+I25+I26+I27+I28</f>
        <v>-260</v>
      </c>
      <c r="Q14">
        <f t="shared" ref="Q14:T14" si="6">J20+J21+J22+J23+J24+J25+J26+J27+J28</f>
        <v>-116</v>
      </c>
      <c r="R14">
        <f t="shared" si="6"/>
        <v>-425</v>
      </c>
      <c r="S14">
        <f t="shared" si="6"/>
        <v>-415</v>
      </c>
      <c r="T14">
        <f t="shared" si="6"/>
        <v>-337</v>
      </c>
    </row>
    <row r="15" spans="1:20">
      <c r="B15" s="1">
        <v>12</v>
      </c>
      <c r="H15" s="4">
        <v>12</v>
      </c>
      <c r="I15" s="2">
        <f t="shared" si="0"/>
        <v>8</v>
      </c>
      <c r="J15">
        <f t="shared" si="1"/>
        <v>9</v>
      </c>
      <c r="K15">
        <f t="shared" si="2"/>
        <v>-2</v>
      </c>
      <c r="L15">
        <f t="shared" si="3"/>
        <v>-10</v>
      </c>
      <c r="M15">
        <f t="shared" si="4"/>
        <v>0</v>
      </c>
      <c r="O15" s="1" t="s">
        <v>6</v>
      </c>
      <c r="P15">
        <f>I37+I38+I39+I40+I41+I58+I42+I43+I44+I45</f>
        <v>585</v>
      </c>
      <c r="Q15">
        <f t="shared" ref="Q15:T15" si="7">J37+J38+J39+J40+J41+J58+J42+J43+J44+J45</f>
        <v>818</v>
      </c>
      <c r="R15">
        <f t="shared" si="7"/>
        <v>547</v>
      </c>
      <c r="S15">
        <f t="shared" si="7"/>
        <v>897</v>
      </c>
      <c r="T15">
        <f t="shared" si="7"/>
        <v>711</v>
      </c>
    </row>
    <row r="16" spans="1:20">
      <c r="A16">
        <v>2008</v>
      </c>
      <c r="B16" s="1">
        <v>1</v>
      </c>
      <c r="C16" s="2">
        <v>45</v>
      </c>
      <c r="D16" s="2">
        <v>-18</v>
      </c>
      <c r="E16" s="2">
        <v>67</v>
      </c>
      <c r="F16" s="2">
        <v>94</v>
      </c>
      <c r="O16" s="1" t="s">
        <v>7</v>
      </c>
      <c r="P16">
        <f>I53+I54+I55+I56+I57+I58+I59+I60+I61</f>
        <v>798</v>
      </c>
      <c r="Q16">
        <f t="shared" ref="Q16:S16" si="8">J53+J54+J55+J56+J57+J58+J59+J60+J61</f>
        <v>948</v>
      </c>
      <c r="R16">
        <f t="shared" si="8"/>
        <v>442</v>
      </c>
      <c r="S16">
        <f t="shared" si="8"/>
        <v>673</v>
      </c>
      <c r="T16">
        <f>M53+M54+M55+M56+M57+M58+M59+M60+M61</f>
        <v>744</v>
      </c>
    </row>
    <row r="17" spans="1:14">
      <c r="B17" s="1">
        <v>2</v>
      </c>
      <c r="C17" s="2">
        <v>17</v>
      </c>
      <c r="D17" s="2">
        <v>-77</v>
      </c>
      <c r="E17" s="2">
        <v>37</v>
      </c>
      <c r="F17" s="2">
        <v>-23</v>
      </c>
    </row>
    <row r="18" spans="1:14">
      <c r="B18" s="1">
        <v>3</v>
      </c>
      <c r="C18" s="2">
        <v>-3</v>
      </c>
      <c r="D18" s="2">
        <v>3</v>
      </c>
      <c r="E18" s="2">
        <v>129</v>
      </c>
      <c r="F18" s="2">
        <v>129</v>
      </c>
      <c r="I18" s="1" t="s">
        <v>0</v>
      </c>
    </row>
    <row r="19" spans="1:14">
      <c r="B19" s="1">
        <v>4</v>
      </c>
      <c r="C19" s="2">
        <v>46</v>
      </c>
      <c r="D19" s="2">
        <v>-81</v>
      </c>
      <c r="E19" s="2">
        <v>87</v>
      </c>
      <c r="F19" s="2">
        <v>52</v>
      </c>
      <c r="H19" s="2"/>
      <c r="I19" s="2">
        <v>2010</v>
      </c>
      <c r="J19" s="2">
        <v>2011</v>
      </c>
      <c r="K19" s="2">
        <v>2012</v>
      </c>
      <c r="L19" s="2">
        <v>2013</v>
      </c>
      <c r="M19" s="2">
        <v>2014</v>
      </c>
      <c r="N19" s="2"/>
    </row>
    <row r="20" spans="1:14">
      <c r="B20" s="1">
        <v>5</v>
      </c>
      <c r="C20" s="2">
        <v>16</v>
      </c>
      <c r="D20" s="2">
        <v>-153</v>
      </c>
      <c r="E20" s="2">
        <v>81</v>
      </c>
      <c r="F20" s="2">
        <v>-56</v>
      </c>
      <c r="H20" s="4">
        <v>1</v>
      </c>
      <c r="I20" s="2">
        <f>D40</f>
        <v>-11</v>
      </c>
      <c r="J20">
        <f>D52</f>
        <v>64</v>
      </c>
      <c r="K20">
        <f>D64</f>
        <v>-16</v>
      </c>
      <c r="L20">
        <f>D76</f>
        <v>-38</v>
      </c>
      <c r="M20">
        <f>D88</f>
        <v>-21</v>
      </c>
    </row>
    <row r="21" spans="1:14">
      <c r="B21" s="1">
        <v>6</v>
      </c>
      <c r="C21" s="2">
        <v>67</v>
      </c>
      <c r="D21" s="2">
        <v>-78</v>
      </c>
      <c r="E21" s="2">
        <v>96</v>
      </c>
      <c r="F21" s="2">
        <v>85</v>
      </c>
      <c r="H21" s="4">
        <v>2</v>
      </c>
      <c r="I21" s="2">
        <f t="shared" ref="I21:I31" si="9">D41</f>
        <v>-30</v>
      </c>
      <c r="J21">
        <f t="shared" ref="J21:J31" si="10">D53</f>
        <v>-68</v>
      </c>
      <c r="K21">
        <f t="shared" ref="K21:K31" si="11">D65</f>
        <v>-2</v>
      </c>
      <c r="L21">
        <f t="shared" ref="L21:L31" si="12">D77</f>
        <v>-19</v>
      </c>
      <c r="M21">
        <f t="shared" ref="M21:M31" si="13">D89</f>
        <v>-58</v>
      </c>
    </row>
    <row r="22" spans="1:14">
      <c r="B22" s="1">
        <v>7</v>
      </c>
      <c r="C22" s="2">
        <v>56</v>
      </c>
      <c r="D22" s="2">
        <v>8</v>
      </c>
      <c r="E22" s="2">
        <v>53</v>
      </c>
      <c r="F22" s="2">
        <v>117</v>
      </c>
      <c r="H22" s="4">
        <v>3</v>
      </c>
      <c r="I22" s="2">
        <f t="shared" si="9"/>
        <v>-16</v>
      </c>
      <c r="J22">
        <f t="shared" si="10"/>
        <v>-37</v>
      </c>
      <c r="K22">
        <f t="shared" si="11"/>
        <v>-74</v>
      </c>
      <c r="L22">
        <f t="shared" si="12"/>
        <v>-110</v>
      </c>
      <c r="M22">
        <f t="shared" si="13"/>
        <v>-57</v>
      </c>
    </row>
    <row r="23" spans="1:14">
      <c r="B23" s="1">
        <v>8</v>
      </c>
      <c r="C23" s="2">
        <v>59</v>
      </c>
      <c r="D23" s="2">
        <v>84</v>
      </c>
      <c r="E23" s="2">
        <v>71</v>
      </c>
      <c r="F23" s="2">
        <v>214</v>
      </c>
      <c r="H23" s="4">
        <v>4</v>
      </c>
      <c r="I23" s="2">
        <f t="shared" si="9"/>
        <v>-89</v>
      </c>
      <c r="J23">
        <f t="shared" si="10"/>
        <v>-100</v>
      </c>
      <c r="K23">
        <f t="shared" si="11"/>
        <v>-101</v>
      </c>
      <c r="L23">
        <f t="shared" si="12"/>
        <v>-85</v>
      </c>
      <c r="M23">
        <f t="shared" si="13"/>
        <v>-176</v>
      </c>
    </row>
    <row r="24" spans="1:14">
      <c r="B24" s="1">
        <v>9</v>
      </c>
      <c r="C24" s="2">
        <v>65</v>
      </c>
      <c r="D24" s="2">
        <v>6</v>
      </c>
      <c r="E24" s="2">
        <v>107</v>
      </c>
      <c r="F24" s="2">
        <v>178</v>
      </c>
      <c r="H24" s="4">
        <v>5</v>
      </c>
      <c r="I24" s="2">
        <f t="shared" si="9"/>
        <v>-158</v>
      </c>
      <c r="J24">
        <f t="shared" si="10"/>
        <v>-174</v>
      </c>
      <c r="K24">
        <f t="shared" si="11"/>
        <v>-159</v>
      </c>
      <c r="L24">
        <f t="shared" si="12"/>
        <v>-150</v>
      </c>
      <c r="M24">
        <f t="shared" si="13"/>
        <v>-188</v>
      </c>
    </row>
    <row r="25" spans="1:14">
      <c r="B25" s="1">
        <v>10</v>
      </c>
      <c r="C25" s="2">
        <v>28</v>
      </c>
      <c r="D25" s="2">
        <v>-34</v>
      </c>
      <c r="E25" s="2">
        <v>95</v>
      </c>
      <c r="F25" s="2">
        <v>89</v>
      </c>
      <c r="H25" s="4">
        <v>6</v>
      </c>
      <c r="I25" s="2">
        <f t="shared" si="9"/>
        <v>-124</v>
      </c>
      <c r="J25">
        <f t="shared" si="10"/>
        <v>-61</v>
      </c>
      <c r="K25">
        <f t="shared" si="11"/>
        <v>-88</v>
      </c>
      <c r="L25">
        <f t="shared" si="12"/>
        <v>-83</v>
      </c>
      <c r="M25">
        <f t="shared" si="13"/>
        <v>-153</v>
      </c>
    </row>
    <row r="26" spans="1:14">
      <c r="B26" s="1">
        <v>11</v>
      </c>
      <c r="C26" s="2">
        <v>2</v>
      </c>
      <c r="D26" s="2">
        <v>13</v>
      </c>
      <c r="E26" s="2">
        <v>53</v>
      </c>
      <c r="F26" s="2">
        <v>68</v>
      </c>
      <c r="H26" s="4">
        <v>7</v>
      </c>
      <c r="I26" s="2">
        <f t="shared" si="9"/>
        <v>-23</v>
      </c>
      <c r="J26">
        <f t="shared" si="10"/>
        <v>-31</v>
      </c>
      <c r="K26">
        <f t="shared" si="11"/>
        <v>-116</v>
      </c>
      <c r="L26">
        <f t="shared" si="12"/>
        <v>-23</v>
      </c>
      <c r="M26">
        <f t="shared" si="13"/>
        <v>-66</v>
      </c>
    </row>
    <row r="27" spans="1:14">
      <c r="B27" s="1">
        <v>12</v>
      </c>
      <c r="C27" s="2">
        <v>9</v>
      </c>
      <c r="D27" s="2">
        <v>-47</v>
      </c>
      <c r="E27" s="2">
        <v>51</v>
      </c>
      <c r="F27" s="2">
        <v>13</v>
      </c>
      <c r="H27" s="4">
        <v>8</v>
      </c>
      <c r="I27" s="2">
        <f t="shared" si="9"/>
        <v>97</v>
      </c>
      <c r="J27">
        <f t="shared" si="10"/>
        <v>190</v>
      </c>
      <c r="K27">
        <f t="shared" si="11"/>
        <v>84</v>
      </c>
      <c r="L27">
        <f t="shared" si="12"/>
        <v>82</v>
      </c>
      <c r="M27">
        <f t="shared" si="13"/>
        <v>302</v>
      </c>
    </row>
    <row r="28" spans="1:14">
      <c r="A28">
        <v>2009</v>
      </c>
      <c r="B28" s="7">
        <v>1</v>
      </c>
      <c r="C28" s="2">
        <v>-9</v>
      </c>
      <c r="D28" s="2">
        <v>51</v>
      </c>
      <c r="E28" s="2">
        <v>31</v>
      </c>
      <c r="F28" s="2">
        <v>73</v>
      </c>
      <c r="H28" s="4">
        <v>9</v>
      </c>
      <c r="I28" s="2">
        <f t="shared" si="9"/>
        <v>94</v>
      </c>
      <c r="J28">
        <f t="shared" si="10"/>
        <v>101</v>
      </c>
      <c r="K28">
        <f t="shared" si="11"/>
        <v>47</v>
      </c>
      <c r="L28">
        <f t="shared" si="12"/>
        <v>11</v>
      </c>
      <c r="M28">
        <f t="shared" si="13"/>
        <v>80</v>
      </c>
    </row>
    <row r="29" spans="1:14">
      <c r="B29" s="7">
        <v>2</v>
      </c>
      <c r="C29" s="2">
        <v>32</v>
      </c>
      <c r="D29" s="2">
        <v>5</v>
      </c>
      <c r="E29" s="2">
        <v>52</v>
      </c>
      <c r="F29" s="2">
        <v>89</v>
      </c>
      <c r="H29" s="4">
        <v>10</v>
      </c>
      <c r="I29" s="2">
        <f t="shared" si="9"/>
        <v>-49</v>
      </c>
      <c r="J29">
        <f t="shared" si="10"/>
        <v>-20</v>
      </c>
      <c r="K29">
        <f t="shared" si="11"/>
        <v>-33</v>
      </c>
      <c r="L29">
        <f t="shared" si="12"/>
        <v>-76</v>
      </c>
      <c r="M29">
        <f t="shared" si="13"/>
        <v>0</v>
      </c>
    </row>
    <row r="30" spans="1:14">
      <c r="B30" s="7">
        <v>3</v>
      </c>
      <c r="C30" s="2">
        <v>45</v>
      </c>
      <c r="D30" s="2">
        <v>-38</v>
      </c>
      <c r="E30" s="2">
        <v>58</v>
      </c>
      <c r="F30" s="2">
        <v>65</v>
      </c>
      <c r="H30" s="4">
        <v>11</v>
      </c>
      <c r="I30" s="2">
        <f t="shared" si="9"/>
        <v>-65</v>
      </c>
      <c r="J30">
        <f t="shared" si="10"/>
        <v>0</v>
      </c>
      <c r="K30">
        <f t="shared" si="11"/>
        <v>-67</v>
      </c>
      <c r="L30">
        <f t="shared" si="12"/>
        <v>-63</v>
      </c>
      <c r="M30">
        <f t="shared" si="13"/>
        <v>0</v>
      </c>
    </row>
    <row r="31" spans="1:14">
      <c r="B31" s="7">
        <v>4</v>
      </c>
      <c r="C31" s="2">
        <v>42</v>
      </c>
      <c r="D31" s="2">
        <v>-87</v>
      </c>
      <c r="E31" s="2">
        <v>77</v>
      </c>
      <c r="F31" s="2">
        <v>32</v>
      </c>
      <c r="H31" s="4">
        <v>12</v>
      </c>
      <c r="I31" s="2">
        <f t="shared" si="9"/>
        <v>-48</v>
      </c>
      <c r="J31">
        <f t="shared" si="10"/>
        <v>-38</v>
      </c>
      <c r="K31">
        <f t="shared" si="11"/>
        <v>-31</v>
      </c>
      <c r="L31">
        <f t="shared" si="12"/>
        <v>-77</v>
      </c>
      <c r="M31">
        <f t="shared" si="13"/>
        <v>0</v>
      </c>
    </row>
    <row r="32" spans="1:14">
      <c r="B32" s="7">
        <v>5</v>
      </c>
      <c r="C32" s="2">
        <v>61</v>
      </c>
      <c r="D32" s="2">
        <v>-74</v>
      </c>
      <c r="E32" s="2">
        <v>54</v>
      </c>
      <c r="F32" s="2">
        <v>41</v>
      </c>
    </row>
    <row r="33" spans="1:14">
      <c r="B33" s="7">
        <v>6</v>
      </c>
      <c r="C33" s="2">
        <v>50</v>
      </c>
      <c r="D33" s="2">
        <v>-19</v>
      </c>
      <c r="E33" s="2">
        <v>54</v>
      </c>
      <c r="F33" s="2">
        <v>85</v>
      </c>
    </row>
    <row r="34" spans="1:14">
      <c r="B34" s="7">
        <v>7</v>
      </c>
      <c r="C34" s="2">
        <v>46</v>
      </c>
      <c r="D34" s="2">
        <v>-11</v>
      </c>
      <c r="E34" s="2">
        <v>66</v>
      </c>
      <c r="F34" s="2">
        <v>101</v>
      </c>
    </row>
    <row r="35" spans="1:14">
      <c r="B35" s="7">
        <v>8</v>
      </c>
      <c r="C35" s="2">
        <v>29</v>
      </c>
      <c r="D35" s="2">
        <v>174</v>
      </c>
      <c r="E35" s="2">
        <v>39</v>
      </c>
      <c r="F35" s="2">
        <v>242</v>
      </c>
      <c r="I35" s="1" t="s">
        <v>6</v>
      </c>
    </row>
    <row r="36" spans="1:14">
      <c r="B36" s="7">
        <v>9</v>
      </c>
      <c r="C36" s="2">
        <v>80</v>
      </c>
      <c r="D36" s="2">
        <v>-33</v>
      </c>
      <c r="E36" s="2">
        <v>132</v>
      </c>
      <c r="F36" s="2">
        <v>179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41</v>
      </c>
      <c r="D37" s="2">
        <v>-40</v>
      </c>
      <c r="E37" s="2">
        <v>71</v>
      </c>
      <c r="F37" s="2">
        <v>72</v>
      </c>
      <c r="H37" s="4">
        <v>1</v>
      </c>
      <c r="I37" s="2">
        <f>E40</f>
        <v>11</v>
      </c>
      <c r="J37">
        <f>E52</f>
        <v>6</v>
      </c>
      <c r="K37">
        <f>E64</f>
        <v>10</v>
      </c>
      <c r="L37">
        <f>E76</f>
        <v>89</v>
      </c>
      <c r="M37">
        <f>E88</f>
        <v>99</v>
      </c>
    </row>
    <row r="38" spans="1:14">
      <c r="B38" s="7">
        <v>11</v>
      </c>
      <c r="C38" s="2">
        <v>29</v>
      </c>
      <c r="D38" s="2">
        <v>-66</v>
      </c>
      <c r="E38" s="2">
        <v>54</v>
      </c>
      <c r="F38" s="2">
        <v>17</v>
      </c>
      <c r="H38" s="4">
        <v>2</v>
      </c>
      <c r="I38" s="2">
        <f t="shared" ref="I38:I48" si="14">E41</f>
        <v>37</v>
      </c>
      <c r="J38">
        <f t="shared" ref="J38:J48" si="15">E53</f>
        <v>60</v>
      </c>
      <c r="K38">
        <f t="shared" ref="K38:K48" si="16">E65</f>
        <v>68</v>
      </c>
      <c r="L38">
        <f t="shared" ref="L38:L48" si="17">E77</f>
        <v>74</v>
      </c>
      <c r="M38">
        <f t="shared" ref="M38:M48" si="18">E89</f>
        <v>49</v>
      </c>
    </row>
    <row r="39" spans="1:14">
      <c r="B39" s="7">
        <v>12</v>
      </c>
      <c r="C39" s="2">
        <v>29</v>
      </c>
      <c r="D39" s="2">
        <v>-94</v>
      </c>
      <c r="E39" s="2">
        <v>88</v>
      </c>
      <c r="F39" s="2">
        <v>23</v>
      </c>
      <c r="H39" s="4">
        <v>3</v>
      </c>
      <c r="I39" s="2">
        <f t="shared" si="14"/>
        <v>72</v>
      </c>
      <c r="J39">
        <f t="shared" si="15"/>
        <v>49</v>
      </c>
      <c r="K39">
        <f t="shared" si="16"/>
        <v>56</v>
      </c>
      <c r="L39">
        <f t="shared" si="17"/>
        <v>57</v>
      </c>
      <c r="M39">
        <f t="shared" si="18"/>
        <v>60</v>
      </c>
    </row>
    <row r="40" spans="1:14">
      <c r="A40">
        <v>2010</v>
      </c>
      <c r="B40" s="7">
        <v>1</v>
      </c>
      <c r="C40" s="2">
        <v>19</v>
      </c>
      <c r="D40" s="2">
        <v>-11</v>
      </c>
      <c r="E40" s="2">
        <v>11</v>
      </c>
      <c r="F40" s="2">
        <v>19</v>
      </c>
      <c r="H40" s="4">
        <v>4</v>
      </c>
      <c r="I40" s="2">
        <f t="shared" si="14"/>
        <v>88</v>
      </c>
      <c r="J40">
        <f t="shared" si="15"/>
        <v>64</v>
      </c>
      <c r="K40">
        <f t="shared" si="16"/>
        <v>73</v>
      </c>
      <c r="L40">
        <f t="shared" si="17"/>
        <v>71</v>
      </c>
      <c r="M40">
        <f t="shared" si="18"/>
        <v>37</v>
      </c>
    </row>
    <row r="41" spans="1:14">
      <c r="B41" s="7">
        <v>2</v>
      </c>
      <c r="C41" s="2">
        <v>36</v>
      </c>
      <c r="D41" s="2">
        <v>-30</v>
      </c>
      <c r="E41" s="2">
        <v>37</v>
      </c>
      <c r="F41" s="2">
        <v>43</v>
      </c>
      <c r="H41" s="4">
        <v>5</v>
      </c>
      <c r="I41" s="2">
        <f t="shared" si="14"/>
        <v>92</v>
      </c>
      <c r="J41">
        <f t="shared" si="15"/>
        <v>109</v>
      </c>
      <c r="K41">
        <f t="shared" si="16"/>
        <v>20</v>
      </c>
      <c r="L41">
        <f t="shared" si="17"/>
        <v>74</v>
      </c>
      <c r="M41">
        <f t="shared" si="18"/>
        <v>60</v>
      </c>
    </row>
    <row r="42" spans="1:14">
      <c r="B42" s="7">
        <v>3</v>
      </c>
      <c r="C42" s="2">
        <v>59</v>
      </c>
      <c r="D42" s="2">
        <v>-16</v>
      </c>
      <c r="E42" s="2">
        <v>72</v>
      </c>
      <c r="F42" s="2">
        <v>115</v>
      </c>
      <c r="H42" s="4">
        <v>6</v>
      </c>
      <c r="I42" s="2">
        <f t="shared" si="14"/>
        <v>66</v>
      </c>
      <c r="J42">
        <f t="shared" si="15"/>
        <v>120</v>
      </c>
      <c r="K42">
        <f t="shared" si="16"/>
        <v>55</v>
      </c>
      <c r="L42">
        <f t="shared" si="17"/>
        <v>95</v>
      </c>
      <c r="M42">
        <f t="shared" si="18"/>
        <v>91</v>
      </c>
    </row>
    <row r="43" spans="1:14">
      <c r="B43" s="7">
        <v>4</v>
      </c>
      <c r="C43" s="2">
        <v>33</v>
      </c>
      <c r="D43" s="2">
        <v>-89</v>
      </c>
      <c r="E43" s="2">
        <v>88</v>
      </c>
      <c r="F43" s="2">
        <v>32</v>
      </c>
      <c r="H43" s="4">
        <v>7</v>
      </c>
      <c r="I43" s="2">
        <f t="shared" si="14"/>
        <v>59</v>
      </c>
      <c r="J43">
        <f t="shared" si="15"/>
        <v>127</v>
      </c>
      <c r="K43">
        <f t="shared" si="16"/>
        <v>54</v>
      </c>
      <c r="L43">
        <f t="shared" si="17"/>
        <v>94</v>
      </c>
      <c r="M43">
        <f t="shared" si="18"/>
        <v>82</v>
      </c>
    </row>
    <row r="44" spans="1:14">
      <c r="B44" s="7">
        <v>5</v>
      </c>
      <c r="C44" s="2">
        <v>41</v>
      </c>
      <c r="D44" s="2">
        <v>-158</v>
      </c>
      <c r="E44" s="2">
        <v>92</v>
      </c>
      <c r="F44" s="2">
        <v>-25</v>
      </c>
      <c r="H44" s="4">
        <v>8</v>
      </c>
      <c r="I44" s="2">
        <f t="shared" si="14"/>
        <v>9</v>
      </c>
      <c r="J44">
        <f t="shared" si="15"/>
        <v>76</v>
      </c>
      <c r="K44">
        <f t="shared" si="16"/>
        <v>17</v>
      </c>
      <c r="L44">
        <f t="shared" si="17"/>
        <v>129</v>
      </c>
      <c r="M44">
        <f t="shared" si="18"/>
        <v>58</v>
      </c>
    </row>
    <row r="45" spans="1:14">
      <c r="B45" s="7">
        <v>6</v>
      </c>
      <c r="C45" s="2">
        <v>88</v>
      </c>
      <c r="D45" s="2">
        <v>-124</v>
      </c>
      <c r="E45" s="2">
        <v>66</v>
      </c>
      <c r="F45" s="2">
        <v>30</v>
      </c>
      <c r="H45" s="4">
        <v>9</v>
      </c>
      <c r="I45" s="2">
        <f t="shared" si="14"/>
        <v>121</v>
      </c>
      <c r="J45">
        <f t="shared" si="15"/>
        <v>93</v>
      </c>
      <c r="K45">
        <f t="shared" si="16"/>
        <v>183</v>
      </c>
      <c r="L45">
        <f t="shared" si="17"/>
        <v>150</v>
      </c>
      <c r="M45">
        <f t="shared" si="18"/>
        <v>189</v>
      </c>
    </row>
    <row r="46" spans="1:14">
      <c r="B46" s="7">
        <v>7</v>
      </c>
      <c r="C46" s="2">
        <v>67</v>
      </c>
      <c r="D46" s="2">
        <v>-23</v>
      </c>
      <c r="E46" s="2">
        <v>59</v>
      </c>
      <c r="F46" s="2">
        <v>103</v>
      </c>
      <c r="H46" s="4">
        <v>10</v>
      </c>
      <c r="I46" s="2">
        <f t="shared" si="14"/>
        <v>36</v>
      </c>
      <c r="J46">
        <f t="shared" si="15"/>
        <v>57</v>
      </c>
      <c r="K46">
        <f t="shared" si="16"/>
        <v>40</v>
      </c>
      <c r="L46">
        <f t="shared" si="17"/>
        <v>80</v>
      </c>
      <c r="M46">
        <f t="shared" si="18"/>
        <v>0</v>
      </c>
    </row>
    <row r="47" spans="1:14">
      <c r="B47" s="7">
        <v>8</v>
      </c>
      <c r="C47" s="2">
        <v>81</v>
      </c>
      <c r="D47" s="2">
        <v>97</v>
      </c>
      <c r="E47" s="2">
        <v>9</v>
      </c>
      <c r="F47" s="2">
        <v>187</v>
      </c>
      <c r="H47" s="4">
        <v>11</v>
      </c>
      <c r="I47" s="2">
        <f t="shared" si="14"/>
        <v>61</v>
      </c>
      <c r="J47">
        <f t="shared" si="15"/>
        <v>74</v>
      </c>
      <c r="K47">
        <f t="shared" si="16"/>
        <v>96</v>
      </c>
      <c r="L47">
        <f t="shared" si="17"/>
        <v>39</v>
      </c>
      <c r="M47">
        <f t="shared" si="18"/>
        <v>0</v>
      </c>
    </row>
    <row r="48" spans="1:14">
      <c r="B48" s="7">
        <v>9</v>
      </c>
      <c r="C48" s="2">
        <v>79</v>
      </c>
      <c r="D48" s="2">
        <v>94</v>
      </c>
      <c r="E48" s="2">
        <v>121</v>
      </c>
      <c r="F48" s="2">
        <v>294</v>
      </c>
      <c r="H48" s="4">
        <v>12</v>
      </c>
      <c r="I48" s="2">
        <f t="shared" si="14"/>
        <v>67</v>
      </c>
      <c r="J48">
        <f t="shared" si="15"/>
        <v>71</v>
      </c>
      <c r="K48">
        <f t="shared" si="16"/>
        <v>43</v>
      </c>
      <c r="L48">
        <f t="shared" si="17"/>
        <v>73</v>
      </c>
      <c r="M48">
        <f t="shared" si="18"/>
        <v>0</v>
      </c>
    </row>
    <row r="49" spans="1:14">
      <c r="B49" s="7">
        <v>10</v>
      </c>
      <c r="C49" s="2">
        <v>41</v>
      </c>
      <c r="D49" s="2">
        <v>-49</v>
      </c>
      <c r="E49" s="2">
        <v>36</v>
      </c>
      <c r="F49" s="2">
        <v>28</v>
      </c>
    </row>
    <row r="50" spans="1:14">
      <c r="B50" s="7">
        <v>11</v>
      </c>
      <c r="C50" s="2">
        <v>39</v>
      </c>
      <c r="D50" s="2">
        <v>-65</v>
      </c>
      <c r="E50" s="2">
        <v>61</v>
      </c>
      <c r="F50" s="2">
        <v>35</v>
      </c>
    </row>
    <row r="51" spans="1:14">
      <c r="B51" s="7">
        <v>12</v>
      </c>
      <c r="C51" s="2">
        <v>8</v>
      </c>
      <c r="D51" s="2">
        <v>-48</v>
      </c>
      <c r="E51" s="2">
        <v>67</v>
      </c>
      <c r="F51" s="2">
        <v>27</v>
      </c>
      <c r="I51" s="1" t="s">
        <v>2</v>
      </c>
    </row>
    <row r="52" spans="1:14">
      <c r="A52">
        <v>2011</v>
      </c>
      <c r="B52" s="7">
        <v>1</v>
      </c>
      <c r="C52" s="2">
        <v>22</v>
      </c>
      <c r="D52" s="2">
        <v>64</v>
      </c>
      <c r="E52" s="2">
        <v>6</v>
      </c>
      <c r="F52" s="2">
        <v>92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50</v>
      </c>
      <c r="D53" s="2">
        <v>-68</v>
      </c>
      <c r="E53" s="2">
        <v>60</v>
      </c>
      <c r="F53" s="2">
        <v>42</v>
      </c>
      <c r="H53" s="4">
        <v>1</v>
      </c>
      <c r="I53" s="2">
        <f>F40</f>
        <v>19</v>
      </c>
      <c r="J53">
        <f>F52</f>
        <v>92</v>
      </c>
      <c r="K53">
        <f>F64</f>
        <v>32</v>
      </c>
      <c r="L53">
        <f>F76</f>
        <v>66</v>
      </c>
      <c r="M53">
        <f>F88</f>
        <v>97</v>
      </c>
    </row>
    <row r="54" spans="1:14">
      <c r="B54" s="7">
        <v>3</v>
      </c>
      <c r="C54" s="2">
        <v>11</v>
      </c>
      <c r="D54" s="2">
        <v>-37</v>
      </c>
      <c r="E54" s="2">
        <v>49</v>
      </c>
      <c r="F54" s="2">
        <v>23</v>
      </c>
      <c r="H54" s="4">
        <v>2</v>
      </c>
      <c r="I54" s="2">
        <f t="shared" ref="I54:I64" si="19">F41</f>
        <v>43</v>
      </c>
      <c r="J54">
        <f t="shared" ref="J54:J64" si="20">F53</f>
        <v>42</v>
      </c>
      <c r="K54">
        <f t="shared" ref="K54:K64" si="21">F65</f>
        <v>71</v>
      </c>
      <c r="L54">
        <f t="shared" ref="L54:L64" si="22">F77</f>
        <v>55</v>
      </c>
      <c r="M54">
        <f t="shared" ref="M54:M64" si="23">F89</f>
        <v>21</v>
      </c>
    </row>
    <row r="55" spans="1:14">
      <c r="B55" s="7">
        <v>4</v>
      </c>
      <c r="C55" s="2">
        <v>47</v>
      </c>
      <c r="D55" s="2">
        <v>-100</v>
      </c>
      <c r="E55" s="2">
        <v>64</v>
      </c>
      <c r="F55" s="2">
        <v>11</v>
      </c>
      <c r="H55" s="4">
        <v>3</v>
      </c>
      <c r="I55" s="2">
        <f t="shared" si="19"/>
        <v>115</v>
      </c>
      <c r="J55">
        <f t="shared" si="20"/>
        <v>23</v>
      </c>
      <c r="K55">
        <f t="shared" si="21"/>
        <v>1</v>
      </c>
      <c r="L55">
        <f t="shared" si="22"/>
        <v>-65</v>
      </c>
      <c r="M55">
        <f t="shared" si="23"/>
        <v>64</v>
      </c>
    </row>
    <row r="56" spans="1:14">
      <c r="B56" s="7">
        <v>5</v>
      </c>
      <c r="C56" s="2">
        <v>68</v>
      </c>
      <c r="D56" s="2">
        <v>-174</v>
      </c>
      <c r="E56" s="2">
        <v>109</v>
      </c>
      <c r="F56" s="2">
        <v>3</v>
      </c>
      <c r="H56" s="4">
        <v>4</v>
      </c>
      <c r="I56" s="2">
        <f t="shared" si="19"/>
        <v>32</v>
      </c>
      <c r="J56">
        <f t="shared" si="20"/>
        <v>11</v>
      </c>
      <c r="K56">
        <f t="shared" si="21"/>
        <v>-8</v>
      </c>
      <c r="L56">
        <f t="shared" si="22"/>
        <v>-4</v>
      </c>
      <c r="M56">
        <f t="shared" si="23"/>
        <v>-101</v>
      </c>
    </row>
    <row r="57" spans="1:14">
      <c r="B57" s="7">
        <v>6</v>
      </c>
      <c r="C57" s="2">
        <v>55</v>
      </c>
      <c r="D57" s="2">
        <v>-61</v>
      </c>
      <c r="E57" s="2">
        <v>120</v>
      </c>
      <c r="F57" s="2">
        <v>114</v>
      </c>
      <c r="H57" s="4">
        <v>5</v>
      </c>
      <c r="I57" s="2">
        <f t="shared" si="19"/>
        <v>-25</v>
      </c>
      <c r="J57">
        <f t="shared" si="20"/>
        <v>3</v>
      </c>
      <c r="K57">
        <f t="shared" si="21"/>
        <v>-78</v>
      </c>
      <c r="L57">
        <f t="shared" si="22"/>
        <v>-47</v>
      </c>
      <c r="M57">
        <f t="shared" si="23"/>
        <v>-99</v>
      </c>
    </row>
    <row r="58" spans="1:14">
      <c r="B58" s="7">
        <v>7</v>
      </c>
      <c r="C58" s="2">
        <v>24</v>
      </c>
      <c r="D58" s="2">
        <v>-31</v>
      </c>
      <c r="E58" s="2">
        <v>127</v>
      </c>
      <c r="F58" s="2">
        <v>120</v>
      </c>
      <c r="H58" s="4">
        <v>6</v>
      </c>
      <c r="I58" s="2">
        <f t="shared" si="19"/>
        <v>30</v>
      </c>
      <c r="J58">
        <f t="shared" si="20"/>
        <v>114</v>
      </c>
      <c r="K58">
        <f t="shared" si="21"/>
        <v>11</v>
      </c>
      <c r="L58">
        <f t="shared" si="22"/>
        <v>64</v>
      </c>
      <c r="M58">
        <f t="shared" si="23"/>
        <v>-14</v>
      </c>
    </row>
    <row r="59" spans="1:14">
      <c r="B59" s="7">
        <v>8</v>
      </c>
      <c r="C59" s="2">
        <v>28</v>
      </c>
      <c r="D59" s="2">
        <v>190</v>
      </c>
      <c r="E59" s="2">
        <v>76</v>
      </c>
      <c r="F59" s="2">
        <v>294</v>
      </c>
      <c r="H59" s="4">
        <v>7</v>
      </c>
      <c r="I59" s="2">
        <f t="shared" si="19"/>
        <v>103</v>
      </c>
      <c r="J59">
        <f t="shared" si="20"/>
        <v>120</v>
      </c>
      <c r="K59">
        <f t="shared" si="21"/>
        <v>-32</v>
      </c>
      <c r="L59">
        <f t="shared" si="22"/>
        <v>146</v>
      </c>
      <c r="M59">
        <f t="shared" si="23"/>
        <v>56</v>
      </c>
    </row>
    <row r="60" spans="1:14">
      <c r="B60" s="7">
        <v>9</v>
      </c>
      <c r="C60" s="2">
        <v>55</v>
      </c>
      <c r="D60" s="2">
        <v>101</v>
      </c>
      <c r="E60" s="2">
        <v>93</v>
      </c>
      <c r="F60" s="2">
        <v>249</v>
      </c>
      <c r="H60" s="4">
        <v>8</v>
      </c>
      <c r="I60" s="2">
        <f t="shared" si="19"/>
        <v>187</v>
      </c>
      <c r="J60">
        <f t="shared" si="20"/>
        <v>294</v>
      </c>
      <c r="K60">
        <f t="shared" si="21"/>
        <v>183</v>
      </c>
      <c r="L60">
        <f t="shared" si="22"/>
        <v>233</v>
      </c>
      <c r="M60">
        <f t="shared" si="23"/>
        <v>409</v>
      </c>
    </row>
    <row r="61" spans="1:14">
      <c r="B61" s="7">
        <v>10</v>
      </c>
      <c r="C61" s="2">
        <v>-9</v>
      </c>
      <c r="D61" s="2">
        <v>-20</v>
      </c>
      <c r="E61" s="2">
        <v>57</v>
      </c>
      <c r="F61" s="2">
        <v>28</v>
      </c>
      <c r="H61" s="4">
        <v>9</v>
      </c>
      <c r="I61" s="2">
        <f t="shared" si="19"/>
        <v>294</v>
      </c>
      <c r="J61">
        <f t="shared" si="20"/>
        <v>249</v>
      </c>
      <c r="K61">
        <f t="shared" si="21"/>
        <v>262</v>
      </c>
      <c r="L61">
        <f t="shared" si="22"/>
        <v>225</v>
      </c>
      <c r="M61">
        <f t="shared" si="23"/>
        <v>311</v>
      </c>
    </row>
    <row r="62" spans="1:14">
      <c r="B62" s="7">
        <v>11</v>
      </c>
      <c r="C62" s="2">
        <v>30</v>
      </c>
      <c r="D62" s="2">
        <v>0</v>
      </c>
      <c r="E62" s="2">
        <v>74</v>
      </c>
      <c r="F62" s="2">
        <v>104</v>
      </c>
      <c r="H62" s="4">
        <v>10</v>
      </c>
      <c r="I62" s="2">
        <f t="shared" si="19"/>
        <v>28</v>
      </c>
      <c r="J62">
        <f t="shared" si="20"/>
        <v>28</v>
      </c>
      <c r="K62">
        <f t="shared" si="21"/>
        <v>56</v>
      </c>
      <c r="L62">
        <f t="shared" si="22"/>
        <v>24</v>
      </c>
      <c r="M62">
        <f t="shared" si="23"/>
        <v>0</v>
      </c>
    </row>
    <row r="63" spans="1:14">
      <c r="B63" s="7">
        <v>12</v>
      </c>
      <c r="C63" s="2">
        <v>9</v>
      </c>
      <c r="D63" s="2">
        <v>-38</v>
      </c>
      <c r="E63" s="2">
        <v>71</v>
      </c>
      <c r="F63" s="2">
        <v>42</v>
      </c>
      <c r="H63" s="4">
        <v>11</v>
      </c>
      <c r="I63" s="2">
        <f t="shared" si="19"/>
        <v>35</v>
      </c>
      <c r="J63">
        <f t="shared" si="20"/>
        <v>104</v>
      </c>
      <c r="K63">
        <f t="shared" si="21"/>
        <v>54</v>
      </c>
      <c r="L63">
        <f t="shared" si="22"/>
        <v>-10</v>
      </c>
      <c r="M63">
        <f t="shared" si="23"/>
        <v>0</v>
      </c>
    </row>
    <row r="64" spans="1:14">
      <c r="A64">
        <v>2012</v>
      </c>
      <c r="B64" s="7">
        <v>1</v>
      </c>
      <c r="C64" s="2">
        <v>38</v>
      </c>
      <c r="D64" s="2">
        <v>-16</v>
      </c>
      <c r="E64" s="2">
        <v>10</v>
      </c>
      <c r="F64" s="2">
        <v>32</v>
      </c>
      <c r="H64" s="4">
        <v>12</v>
      </c>
      <c r="I64" s="2">
        <f t="shared" si="19"/>
        <v>27</v>
      </c>
      <c r="J64">
        <f t="shared" si="20"/>
        <v>42</v>
      </c>
      <c r="K64">
        <f t="shared" si="21"/>
        <v>10</v>
      </c>
      <c r="L64">
        <f t="shared" si="22"/>
        <v>-14</v>
      </c>
      <c r="M64">
        <f t="shared" si="23"/>
        <v>0</v>
      </c>
    </row>
    <row r="65" spans="1:6">
      <c r="B65" s="7">
        <v>2</v>
      </c>
      <c r="C65" s="2">
        <v>5</v>
      </c>
      <c r="D65" s="2">
        <v>-2</v>
      </c>
      <c r="E65" s="2">
        <v>68</v>
      </c>
      <c r="F65" s="2">
        <v>71</v>
      </c>
    </row>
    <row r="66" spans="1:6">
      <c r="B66" s="7">
        <v>3</v>
      </c>
      <c r="C66" s="2">
        <v>19</v>
      </c>
      <c r="D66" s="2">
        <v>-74</v>
      </c>
      <c r="E66" s="2">
        <v>56</v>
      </c>
      <c r="F66" s="2">
        <v>1</v>
      </c>
    </row>
    <row r="67" spans="1:6">
      <c r="B67" s="7">
        <v>4</v>
      </c>
      <c r="C67" s="2">
        <v>20</v>
      </c>
      <c r="D67" s="2">
        <v>-101</v>
      </c>
      <c r="E67" s="2">
        <v>73</v>
      </c>
      <c r="F67" s="2">
        <v>-8</v>
      </c>
    </row>
    <row r="68" spans="1:6">
      <c r="B68" s="7">
        <v>5</v>
      </c>
      <c r="C68" s="2">
        <v>61</v>
      </c>
      <c r="D68" s="2">
        <v>-159</v>
      </c>
      <c r="E68" s="2">
        <v>20</v>
      </c>
      <c r="F68" s="2">
        <v>-78</v>
      </c>
    </row>
    <row r="69" spans="1:6">
      <c r="B69" s="7">
        <v>6</v>
      </c>
      <c r="C69" s="2">
        <v>44</v>
      </c>
      <c r="D69" s="2">
        <v>-88</v>
      </c>
      <c r="E69" s="2">
        <v>55</v>
      </c>
      <c r="F69" s="2">
        <v>11</v>
      </c>
    </row>
    <row r="70" spans="1:6">
      <c r="B70" s="7">
        <v>7</v>
      </c>
      <c r="C70" s="2">
        <v>30</v>
      </c>
      <c r="D70" s="2">
        <v>-116</v>
      </c>
      <c r="E70" s="2">
        <v>54</v>
      </c>
      <c r="F70" s="2">
        <v>-32</v>
      </c>
    </row>
    <row r="71" spans="1:6">
      <c r="B71" s="7">
        <v>8</v>
      </c>
      <c r="C71" s="2">
        <v>82</v>
      </c>
      <c r="D71" s="2">
        <v>84</v>
      </c>
      <c r="E71" s="2">
        <v>17</v>
      </c>
      <c r="F71" s="2">
        <v>183</v>
      </c>
    </row>
    <row r="72" spans="1:6">
      <c r="B72" s="7">
        <v>9</v>
      </c>
      <c r="C72" s="2">
        <v>32</v>
      </c>
      <c r="D72" s="2">
        <v>47</v>
      </c>
      <c r="E72" s="2">
        <v>183</v>
      </c>
      <c r="F72" s="2">
        <v>262</v>
      </c>
    </row>
    <row r="73" spans="1:6">
      <c r="B73" s="7">
        <v>10</v>
      </c>
      <c r="C73" s="2">
        <v>49</v>
      </c>
      <c r="D73" s="2">
        <v>-33</v>
      </c>
      <c r="E73" s="2">
        <v>40</v>
      </c>
      <c r="F73" s="2">
        <v>56</v>
      </c>
    </row>
    <row r="74" spans="1:6">
      <c r="B74" s="7">
        <v>11</v>
      </c>
      <c r="C74" s="2">
        <v>25</v>
      </c>
      <c r="D74" s="2">
        <v>-67</v>
      </c>
      <c r="E74" s="2">
        <v>96</v>
      </c>
      <c r="F74" s="2">
        <v>54</v>
      </c>
    </row>
    <row r="75" spans="1:6">
      <c r="B75" s="7">
        <v>12</v>
      </c>
      <c r="C75" s="2">
        <v>-2</v>
      </c>
      <c r="D75" s="2">
        <v>-31</v>
      </c>
      <c r="E75" s="2">
        <v>43</v>
      </c>
      <c r="F75" s="2">
        <v>10</v>
      </c>
    </row>
    <row r="76" spans="1:6">
      <c r="A76">
        <v>2013</v>
      </c>
      <c r="B76" s="7">
        <v>1</v>
      </c>
      <c r="C76" s="2">
        <v>15</v>
      </c>
      <c r="D76" s="2">
        <v>-38</v>
      </c>
      <c r="E76" s="2">
        <v>89</v>
      </c>
      <c r="F76" s="2">
        <v>66</v>
      </c>
    </row>
    <row r="77" spans="1:6">
      <c r="B77" s="7">
        <v>2</v>
      </c>
      <c r="C77" s="2">
        <v>0</v>
      </c>
      <c r="D77" s="2">
        <v>-19</v>
      </c>
      <c r="E77" s="2">
        <v>74</v>
      </c>
      <c r="F77" s="2">
        <v>55</v>
      </c>
    </row>
    <row r="78" spans="1:6">
      <c r="B78" s="7">
        <v>3</v>
      </c>
      <c r="C78" s="2">
        <v>-12</v>
      </c>
      <c r="D78" s="2">
        <v>-110</v>
      </c>
      <c r="E78" s="2">
        <v>57</v>
      </c>
      <c r="F78" s="2">
        <v>-65</v>
      </c>
    </row>
    <row r="79" spans="1:6">
      <c r="B79" s="7">
        <v>4</v>
      </c>
      <c r="C79" s="2">
        <v>10</v>
      </c>
      <c r="D79" s="2">
        <v>-85</v>
      </c>
      <c r="E79" s="2">
        <v>71</v>
      </c>
      <c r="F79" s="2">
        <v>-4</v>
      </c>
    </row>
    <row r="80" spans="1:6">
      <c r="B80" s="7">
        <v>5</v>
      </c>
      <c r="C80" s="2">
        <v>29</v>
      </c>
      <c r="D80" s="2">
        <v>-150</v>
      </c>
      <c r="E80" s="2">
        <v>74</v>
      </c>
      <c r="F80" s="2">
        <v>-47</v>
      </c>
    </row>
    <row r="81" spans="1:11">
      <c r="B81" s="7">
        <v>6</v>
      </c>
      <c r="C81" s="2">
        <v>52</v>
      </c>
      <c r="D81" s="2">
        <v>-83</v>
      </c>
      <c r="E81" s="2">
        <v>95</v>
      </c>
      <c r="F81" s="2">
        <v>64</v>
      </c>
    </row>
    <row r="82" spans="1:11">
      <c r="B82" s="7">
        <v>7</v>
      </c>
      <c r="C82" s="2">
        <v>75</v>
      </c>
      <c r="D82" s="2">
        <v>-23</v>
      </c>
      <c r="E82" s="2">
        <v>94</v>
      </c>
      <c r="F82" s="2">
        <v>146</v>
      </c>
    </row>
    <row r="83" spans="1:11">
      <c r="B83" s="7">
        <v>8</v>
      </c>
      <c r="C83" s="2">
        <v>22</v>
      </c>
      <c r="D83" s="2">
        <v>82</v>
      </c>
      <c r="E83" s="2">
        <v>129</v>
      </c>
      <c r="F83" s="2">
        <v>233</v>
      </c>
    </row>
    <row r="84" spans="1:11">
      <c r="B84" s="7">
        <v>9</v>
      </c>
      <c r="C84" s="2">
        <v>64</v>
      </c>
      <c r="D84" s="2">
        <v>11</v>
      </c>
      <c r="E84" s="2">
        <v>150</v>
      </c>
      <c r="F84" s="2">
        <v>225</v>
      </c>
    </row>
    <row r="85" spans="1:11">
      <c r="B85" s="7">
        <v>10</v>
      </c>
      <c r="C85" s="2">
        <v>20</v>
      </c>
      <c r="D85" s="2">
        <v>-76</v>
      </c>
      <c r="E85" s="2">
        <v>80</v>
      </c>
      <c r="F85" s="2">
        <v>24</v>
      </c>
    </row>
    <row r="86" spans="1:11">
      <c r="B86" s="7">
        <v>11</v>
      </c>
      <c r="C86" s="2">
        <v>14</v>
      </c>
      <c r="D86" s="2">
        <v>-63</v>
      </c>
      <c r="E86" s="2">
        <v>39</v>
      </c>
      <c r="F86" s="2">
        <v>-10</v>
      </c>
    </row>
    <row r="87" spans="1:11">
      <c r="B87" s="7">
        <v>12</v>
      </c>
      <c r="C87" s="2">
        <v>-10</v>
      </c>
      <c r="D87" s="2">
        <v>-77</v>
      </c>
      <c r="E87" s="2">
        <v>73</v>
      </c>
      <c r="F87" s="2">
        <v>-14</v>
      </c>
    </row>
    <row r="88" spans="1:11">
      <c r="A88">
        <v>2014</v>
      </c>
      <c r="B88" s="7">
        <v>1</v>
      </c>
      <c r="C88" s="2">
        <v>19</v>
      </c>
      <c r="D88" s="2">
        <v>-21</v>
      </c>
      <c r="E88" s="2">
        <v>99</v>
      </c>
      <c r="F88" s="2">
        <v>97</v>
      </c>
      <c r="H88" s="2"/>
      <c r="I88" s="2"/>
      <c r="J88" s="2"/>
      <c r="K88" s="2"/>
    </row>
    <row r="89" spans="1:11">
      <c r="B89" s="7">
        <v>2</v>
      </c>
      <c r="C89" s="2">
        <v>30</v>
      </c>
      <c r="D89" s="2">
        <v>-58</v>
      </c>
      <c r="E89" s="2">
        <v>49</v>
      </c>
      <c r="F89" s="2">
        <v>21</v>
      </c>
      <c r="H89" s="2"/>
      <c r="I89" s="2"/>
      <c r="J89" s="2"/>
      <c r="K89" s="2"/>
    </row>
    <row r="90" spans="1:11">
      <c r="B90" s="7">
        <v>3</v>
      </c>
      <c r="C90" s="2">
        <v>61</v>
      </c>
      <c r="D90" s="2">
        <v>-57</v>
      </c>
      <c r="E90" s="2">
        <v>60</v>
      </c>
      <c r="F90" s="2">
        <v>64</v>
      </c>
      <c r="H90" s="2"/>
      <c r="I90" s="2"/>
      <c r="J90" s="2"/>
      <c r="K90" s="2"/>
    </row>
    <row r="91" spans="1:11">
      <c r="B91" s="7">
        <v>4</v>
      </c>
      <c r="C91" s="2">
        <v>38</v>
      </c>
      <c r="D91" s="2">
        <v>-176</v>
      </c>
      <c r="E91" s="2">
        <v>37</v>
      </c>
      <c r="F91" s="2">
        <v>-101</v>
      </c>
      <c r="H91" s="2"/>
      <c r="I91" s="2"/>
      <c r="J91" s="2"/>
      <c r="K91" s="2"/>
    </row>
    <row r="92" spans="1:11">
      <c r="B92" s="7">
        <v>5</v>
      </c>
      <c r="C92" s="2">
        <v>29</v>
      </c>
      <c r="D92" s="2">
        <v>-188</v>
      </c>
      <c r="E92" s="2">
        <v>60</v>
      </c>
      <c r="F92" s="2">
        <v>-99</v>
      </c>
      <c r="H92" s="2"/>
      <c r="I92" s="2"/>
      <c r="J92" s="2"/>
      <c r="K92" s="2"/>
    </row>
    <row r="93" spans="1:11">
      <c r="B93" s="7">
        <v>6</v>
      </c>
      <c r="C93" s="2">
        <v>48</v>
      </c>
      <c r="D93" s="2">
        <v>-153</v>
      </c>
      <c r="E93" s="2">
        <v>91</v>
      </c>
      <c r="F93" s="2">
        <v>-14</v>
      </c>
      <c r="H93" s="2"/>
      <c r="I93" s="2"/>
      <c r="J93" s="2"/>
      <c r="K93" s="2"/>
    </row>
    <row r="94" spans="1:11">
      <c r="B94" s="7">
        <v>7</v>
      </c>
      <c r="C94" s="2">
        <v>40</v>
      </c>
      <c r="D94" s="2">
        <v>-66</v>
      </c>
      <c r="E94" s="2">
        <v>82</v>
      </c>
      <c r="F94" s="2">
        <v>56</v>
      </c>
      <c r="H94" s="2"/>
      <c r="I94" s="2"/>
      <c r="J94" s="2"/>
      <c r="K94" s="2"/>
    </row>
    <row r="95" spans="1:11">
      <c r="B95" s="7">
        <v>8</v>
      </c>
      <c r="C95" s="2">
        <v>49</v>
      </c>
      <c r="D95" s="2">
        <v>302</v>
      </c>
      <c r="E95" s="2">
        <v>58</v>
      </c>
      <c r="F95" s="2">
        <v>409</v>
      </c>
      <c r="H95" s="2"/>
      <c r="I95" s="2"/>
      <c r="J95" s="2"/>
      <c r="K95" s="2"/>
    </row>
    <row r="96" spans="1:11">
      <c r="B96" s="7">
        <v>9</v>
      </c>
      <c r="C96" s="2">
        <v>42</v>
      </c>
      <c r="D96" s="2">
        <v>80</v>
      </c>
      <c r="E96" s="2">
        <v>189</v>
      </c>
      <c r="F96" s="2">
        <v>311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topLeftCell="A2" workbookViewId="0">
      <selection activeCell="R49" sqref="R49"/>
    </sheetView>
  </sheetViews>
  <sheetFormatPr defaultRowHeight="13.2"/>
  <cols>
    <col min="13" max="13" width="8.5546875" customWidth="1"/>
    <col min="14" max="14" width="6.33203125" customWidth="1"/>
    <col min="15" max="15" width="23" customWidth="1"/>
  </cols>
  <sheetData>
    <row r="1" spans="1:20">
      <c r="A1" s="3" t="s">
        <v>13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>
        <f>'Kla sk'!C4+'Kaust sk'!C4</f>
        <v>15</v>
      </c>
      <c r="D4">
        <f>'Kla sk'!D4+'Kaust sk'!D4</f>
        <v>-10</v>
      </c>
      <c r="E4">
        <f>'Kla sk'!E4+'Kaust sk'!E4</f>
        <v>0</v>
      </c>
      <c r="F4">
        <f>'Kla sk'!F4+'Kaust sk'!F4</f>
        <v>5</v>
      </c>
      <c r="H4" s="4">
        <v>1</v>
      </c>
      <c r="I4" s="2">
        <f>C40</f>
        <v>51</v>
      </c>
      <c r="J4">
        <f>C52</f>
        <v>19</v>
      </c>
      <c r="K4">
        <f>C64</f>
        <v>20</v>
      </c>
      <c r="L4">
        <f>C76</f>
        <v>5</v>
      </c>
      <c r="M4">
        <f>C88</f>
        <v>18</v>
      </c>
    </row>
    <row r="5" spans="1:20">
      <c r="B5" s="1">
        <v>2</v>
      </c>
      <c r="C5">
        <f>'Kla sk'!C5+'Kaust sk'!C5</f>
        <v>20</v>
      </c>
      <c r="D5">
        <f>'Kla sk'!D5+'Kaust sk'!D5</f>
        <v>-6</v>
      </c>
      <c r="E5">
        <f>'Kla sk'!E5+'Kaust sk'!E5</f>
        <v>-4</v>
      </c>
      <c r="F5">
        <f>'Kla sk'!F5+'Kaust sk'!F5</f>
        <v>10</v>
      </c>
      <c r="H5" s="4">
        <v>2</v>
      </c>
      <c r="I5" s="2">
        <f t="shared" ref="I5:I15" si="0">C41</f>
        <v>19</v>
      </c>
      <c r="J5">
        <f t="shared" ref="J5:J15" si="1">C53</f>
        <v>19</v>
      </c>
      <c r="K5">
        <f t="shared" ref="K5:K15" si="2">C65</f>
        <v>11</v>
      </c>
      <c r="L5">
        <f t="shared" ref="L5:L15" si="3">C77</f>
        <v>9</v>
      </c>
      <c r="M5">
        <f t="shared" ref="M5:M15" si="4">C89</f>
        <v>5</v>
      </c>
    </row>
    <row r="6" spans="1:20">
      <c r="B6" s="1">
        <v>3</v>
      </c>
      <c r="C6">
        <f>'Kla sk'!C6+'Kaust sk'!C6</f>
        <v>12</v>
      </c>
      <c r="D6">
        <f>'Kla sk'!D6+'Kaust sk'!D6</f>
        <v>-2</v>
      </c>
      <c r="E6">
        <f>'Kla sk'!E6+'Kaust sk'!E6</f>
        <v>-6</v>
      </c>
      <c r="F6">
        <f>'Kla sk'!F6+'Kaust sk'!F6</f>
        <v>4</v>
      </c>
      <c r="H6" s="4">
        <v>3</v>
      </c>
      <c r="I6" s="2">
        <f t="shared" si="0"/>
        <v>-4</v>
      </c>
      <c r="J6">
        <f t="shared" si="1"/>
        <v>8</v>
      </c>
      <c r="K6">
        <f t="shared" si="2"/>
        <v>9</v>
      </c>
      <c r="L6">
        <f t="shared" si="3"/>
        <v>5</v>
      </c>
      <c r="M6">
        <f t="shared" si="4"/>
        <v>27</v>
      </c>
    </row>
    <row r="7" spans="1:20">
      <c r="B7" s="1">
        <v>4</v>
      </c>
      <c r="C7">
        <f>'Kla sk'!C7+'Kaust sk'!C7</f>
        <v>12</v>
      </c>
      <c r="D7">
        <f>'Kla sk'!D7+'Kaust sk'!D7</f>
        <v>41</v>
      </c>
      <c r="E7">
        <f>'Kla sk'!E7+'Kaust sk'!E7</f>
        <v>7</v>
      </c>
      <c r="F7">
        <f>'Kla sk'!F7+'Kaust sk'!F7</f>
        <v>60</v>
      </c>
      <c r="H7" s="4">
        <v>4</v>
      </c>
      <c r="I7" s="2">
        <f t="shared" si="0"/>
        <v>30</v>
      </c>
      <c r="J7">
        <f t="shared" si="1"/>
        <v>8</v>
      </c>
      <c r="K7">
        <f t="shared" si="2"/>
        <v>3</v>
      </c>
      <c r="L7">
        <f t="shared" si="3"/>
        <v>-2</v>
      </c>
      <c r="M7">
        <f t="shared" si="4"/>
        <v>26</v>
      </c>
    </row>
    <row r="8" spans="1:20">
      <c r="B8" s="1">
        <v>5</v>
      </c>
      <c r="C8">
        <f>'Kla sk'!C8+'Kaust sk'!C8</f>
        <v>31</v>
      </c>
      <c r="D8">
        <f>'Kla sk'!D8+'Kaust sk'!D8</f>
        <v>25</v>
      </c>
      <c r="E8">
        <f>'Kla sk'!E8+'Kaust sk'!E8</f>
        <v>41</v>
      </c>
      <c r="F8">
        <f>'Kla sk'!F8+'Kaust sk'!F8</f>
        <v>97</v>
      </c>
      <c r="H8" s="4">
        <v>5</v>
      </c>
      <c r="I8" s="2">
        <f t="shared" si="0"/>
        <v>26</v>
      </c>
      <c r="J8">
        <f t="shared" si="1"/>
        <v>25</v>
      </c>
      <c r="K8">
        <f t="shared" si="2"/>
        <v>21</v>
      </c>
      <c r="L8">
        <f t="shared" si="3"/>
        <v>19</v>
      </c>
      <c r="M8">
        <f t="shared" si="4"/>
        <v>31</v>
      </c>
    </row>
    <row r="9" spans="1:20">
      <c r="B9" s="1">
        <v>6</v>
      </c>
      <c r="C9">
        <f>'Kla sk'!C9+'Kaust sk'!C9</f>
        <v>21</v>
      </c>
      <c r="D9">
        <f>'Kla sk'!D9+'Kaust sk'!D9</f>
        <v>33</v>
      </c>
      <c r="E9">
        <f>'Kla sk'!E9+'Kaust sk'!E9</f>
        <v>7</v>
      </c>
      <c r="F9">
        <f>'Kla sk'!F9+'Kaust sk'!F9</f>
        <v>61</v>
      </c>
      <c r="H9" s="4">
        <v>6</v>
      </c>
      <c r="I9" s="2">
        <f t="shared" si="0"/>
        <v>28</v>
      </c>
      <c r="J9">
        <f t="shared" si="1"/>
        <v>17</v>
      </c>
      <c r="K9">
        <f t="shared" si="2"/>
        <v>5</v>
      </c>
      <c r="L9">
        <f t="shared" si="3"/>
        <v>32</v>
      </c>
      <c r="M9">
        <f t="shared" si="4"/>
        <v>35</v>
      </c>
    </row>
    <row r="10" spans="1:20">
      <c r="B10" s="1">
        <v>7</v>
      </c>
      <c r="C10">
        <f>'Kla sk'!C10+'Kaust sk'!C10</f>
        <v>53</v>
      </c>
      <c r="D10">
        <f>'Kla sk'!D10+'Kaust sk'!D10</f>
        <v>14</v>
      </c>
      <c r="E10">
        <f>'Kla sk'!E10+'Kaust sk'!E10</f>
        <v>7</v>
      </c>
      <c r="F10">
        <f>'Kla sk'!F10+'Kaust sk'!F10</f>
        <v>74</v>
      </c>
      <c r="H10" s="4">
        <v>7</v>
      </c>
      <c r="I10" s="2">
        <f t="shared" si="0"/>
        <v>17</v>
      </c>
      <c r="J10">
        <f t="shared" si="1"/>
        <v>32</v>
      </c>
      <c r="K10">
        <f t="shared" si="2"/>
        <v>38</v>
      </c>
      <c r="L10">
        <f t="shared" si="3"/>
        <v>34</v>
      </c>
      <c r="M10">
        <f t="shared" si="4"/>
        <v>21</v>
      </c>
    </row>
    <row r="11" spans="1:20">
      <c r="B11" s="1">
        <v>8</v>
      </c>
      <c r="C11">
        <f>'Kla sk'!C11+'Kaust sk'!C11</f>
        <v>34</v>
      </c>
      <c r="D11">
        <f>'Kla sk'!D11+'Kaust sk'!D11</f>
        <v>-103</v>
      </c>
      <c r="E11">
        <f>'Kla sk'!E11+'Kaust sk'!E11</f>
        <v>-4</v>
      </c>
      <c r="F11">
        <f>'Kla sk'!F11+'Kaust sk'!F11</f>
        <v>-73</v>
      </c>
      <c r="H11" s="4">
        <v>8</v>
      </c>
      <c r="I11" s="2">
        <f t="shared" si="0"/>
        <v>24</v>
      </c>
      <c r="J11">
        <f t="shared" si="1"/>
        <v>15</v>
      </c>
      <c r="K11">
        <f t="shared" si="2"/>
        <v>26</v>
      </c>
      <c r="L11">
        <f t="shared" si="3"/>
        <v>32</v>
      </c>
      <c r="M11">
        <f t="shared" si="4"/>
        <v>-2</v>
      </c>
    </row>
    <row r="12" spans="1:20">
      <c r="B12" s="1">
        <v>9</v>
      </c>
      <c r="C12">
        <f>'Kla sk'!C12+'Kaust sk'!C12</f>
        <v>42</v>
      </c>
      <c r="D12">
        <f>'Kla sk'!D12+'Kaust sk'!D12</f>
        <v>-85</v>
      </c>
      <c r="E12">
        <f>'Kla sk'!E12+'Kaust sk'!E12</f>
        <v>20</v>
      </c>
      <c r="F12">
        <f>'Kla sk'!F12+'Kaust sk'!F12</f>
        <v>-23</v>
      </c>
      <c r="H12" s="4">
        <v>9</v>
      </c>
      <c r="I12" s="2">
        <f t="shared" si="0"/>
        <v>20</v>
      </c>
      <c r="J12">
        <f t="shared" si="1"/>
        <v>52</v>
      </c>
      <c r="K12">
        <f t="shared" si="2"/>
        <v>36</v>
      </c>
      <c r="L12">
        <f t="shared" si="3"/>
        <v>28</v>
      </c>
      <c r="M12">
        <f t="shared" si="4"/>
        <v>24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>
        <f>'Kla sk'!C13+'Kaust sk'!C13</f>
        <v>33</v>
      </c>
      <c r="D13">
        <f>'Kla sk'!D13+'Kaust sk'!D13</f>
        <v>-41</v>
      </c>
      <c r="E13">
        <f>'Kla sk'!E13+'Kaust sk'!E13</f>
        <v>14</v>
      </c>
      <c r="F13">
        <f>'Kla sk'!F13+'Kaust sk'!F13</f>
        <v>6</v>
      </c>
      <c r="H13" s="4">
        <v>10</v>
      </c>
      <c r="I13" s="2">
        <f t="shared" si="0"/>
        <v>22</v>
      </c>
      <c r="J13">
        <f t="shared" si="1"/>
        <v>20</v>
      </c>
      <c r="K13">
        <f t="shared" si="2"/>
        <v>28</v>
      </c>
      <c r="L13">
        <f t="shared" si="3"/>
        <v>15</v>
      </c>
      <c r="M13">
        <f t="shared" si="4"/>
        <v>0</v>
      </c>
      <c r="O13" s="1" t="s">
        <v>5</v>
      </c>
      <c r="P13">
        <f>I4+I5+I6+I7+I8+I9+I10+I11+I12</f>
        <v>211</v>
      </c>
      <c r="Q13">
        <f t="shared" ref="Q13:T13" si="5">J4+J5+J6+J7+J8+J9+J10+J11+J12</f>
        <v>195</v>
      </c>
      <c r="R13">
        <f t="shared" si="5"/>
        <v>169</v>
      </c>
      <c r="S13">
        <f t="shared" si="5"/>
        <v>162</v>
      </c>
      <c r="T13">
        <f t="shared" si="5"/>
        <v>185</v>
      </c>
    </row>
    <row r="14" spans="1:20">
      <c r="B14" s="1">
        <v>11</v>
      </c>
      <c r="C14">
        <f>'Kla sk'!C14+'Kaust sk'!C14</f>
        <v>2</v>
      </c>
      <c r="D14">
        <f>'Kla sk'!D14+'Kaust sk'!D14</f>
        <v>5</v>
      </c>
      <c r="E14">
        <f>'Kla sk'!E14+'Kaust sk'!E14</f>
        <v>30</v>
      </c>
      <c r="F14">
        <f>'Kla sk'!F14+'Kaust sk'!F14</f>
        <v>37</v>
      </c>
      <c r="H14" s="4">
        <v>11</v>
      </c>
      <c r="I14" s="2">
        <f t="shared" si="0"/>
        <v>22</v>
      </c>
      <c r="J14">
        <f t="shared" si="1"/>
        <v>24</v>
      </c>
      <c r="K14">
        <f t="shared" si="2"/>
        <v>16</v>
      </c>
      <c r="L14">
        <f t="shared" si="3"/>
        <v>19</v>
      </c>
      <c r="M14">
        <f t="shared" si="4"/>
        <v>0</v>
      </c>
      <c r="O14" s="1" t="s">
        <v>0</v>
      </c>
      <c r="P14">
        <f>I20+I21+I22+I23+I24+I25+I26+I27+I28</f>
        <v>-143</v>
      </c>
      <c r="Q14">
        <f t="shared" ref="Q14:T14" si="6">J20+J21+J22+J23+J24+J25+J26+J27+J28</f>
        <v>-223</v>
      </c>
      <c r="R14">
        <f t="shared" si="6"/>
        <v>-188</v>
      </c>
      <c r="S14">
        <f t="shared" si="6"/>
        <v>-247</v>
      </c>
      <c r="T14">
        <f t="shared" si="6"/>
        <v>-170</v>
      </c>
    </row>
    <row r="15" spans="1:20">
      <c r="B15" s="1">
        <v>12</v>
      </c>
      <c r="C15">
        <f>'Kla sk'!C15+'Kaust sk'!C15</f>
        <v>27</v>
      </c>
      <c r="D15">
        <f>'Kla sk'!D15+'Kaust sk'!D15</f>
        <v>-32</v>
      </c>
      <c r="E15">
        <f>'Kla sk'!E15+'Kaust sk'!E15</f>
        <v>8</v>
      </c>
      <c r="F15">
        <f>'Kla sk'!F15+'Kaust sk'!F15</f>
        <v>3</v>
      </c>
      <c r="H15" s="4">
        <v>12</v>
      </c>
      <c r="I15" s="2">
        <f t="shared" si="0"/>
        <v>5</v>
      </c>
      <c r="J15">
        <f t="shared" si="1"/>
        <v>14</v>
      </c>
      <c r="K15">
        <f t="shared" si="2"/>
        <v>15</v>
      </c>
      <c r="L15">
        <f t="shared" si="3"/>
        <v>8</v>
      </c>
      <c r="M15">
        <f t="shared" si="4"/>
        <v>0</v>
      </c>
      <c r="O15" s="1" t="s">
        <v>6</v>
      </c>
      <c r="P15">
        <f>I37+I38+I39+I40+I41+I42+I43+I44+I45</f>
        <v>87</v>
      </c>
      <c r="Q15">
        <f t="shared" ref="Q15:T15" si="7">J37+J38+J39+J40+J41+J42+J43+J44+J45</f>
        <v>124</v>
      </c>
      <c r="R15">
        <f t="shared" si="7"/>
        <v>101</v>
      </c>
      <c r="S15">
        <f t="shared" si="7"/>
        <v>102</v>
      </c>
      <c r="T15">
        <f t="shared" si="7"/>
        <v>125</v>
      </c>
    </row>
    <row r="16" spans="1:20">
      <c r="A16">
        <v>2008</v>
      </c>
      <c r="B16" s="1">
        <v>1</v>
      </c>
      <c r="C16" s="2">
        <v>26</v>
      </c>
      <c r="D16" s="2">
        <v>-38</v>
      </c>
      <c r="E16" s="2">
        <v>8</v>
      </c>
      <c r="F16" s="2">
        <v>-4</v>
      </c>
      <c r="O16" s="1" t="s">
        <v>7</v>
      </c>
      <c r="P16">
        <f>I53+I54+I55+I56+I57+I58+I59+I60+I61</f>
        <v>155</v>
      </c>
      <c r="Q16">
        <f t="shared" ref="Q16:S16" si="8">J53+J54+J55+J56+J57+J58+J59+J60+J61</f>
        <v>96</v>
      </c>
      <c r="R16">
        <f t="shared" si="8"/>
        <v>82</v>
      </c>
      <c r="S16">
        <f t="shared" si="8"/>
        <v>17</v>
      </c>
      <c r="T16">
        <f>M53+M54+M55+M56+M57+M58+M59+M60+M61</f>
        <v>140</v>
      </c>
    </row>
    <row r="17" spans="1:14">
      <c r="B17" s="1">
        <v>2</v>
      </c>
      <c r="C17" s="2">
        <v>21</v>
      </c>
      <c r="D17" s="2">
        <v>-17</v>
      </c>
      <c r="E17" s="2">
        <v>7</v>
      </c>
      <c r="F17" s="2">
        <v>11</v>
      </c>
    </row>
    <row r="18" spans="1:14">
      <c r="B18" s="1">
        <v>3</v>
      </c>
      <c r="C18" s="2">
        <v>-2</v>
      </c>
      <c r="D18" s="2">
        <v>13</v>
      </c>
      <c r="E18" s="2">
        <v>19</v>
      </c>
      <c r="F18" s="2">
        <v>30</v>
      </c>
      <c r="I18" s="1" t="s">
        <v>0</v>
      </c>
    </row>
    <row r="19" spans="1:14">
      <c r="B19" s="1">
        <v>4</v>
      </c>
      <c r="C19" s="2">
        <v>-9</v>
      </c>
      <c r="D19" s="2">
        <v>22</v>
      </c>
      <c r="E19" s="2">
        <v>12</v>
      </c>
      <c r="F19" s="2">
        <v>25</v>
      </c>
      <c r="H19" s="2"/>
      <c r="I19" s="2">
        <v>2010</v>
      </c>
      <c r="J19" s="2">
        <v>2011</v>
      </c>
      <c r="K19" s="2">
        <v>2012</v>
      </c>
      <c r="L19" s="2">
        <v>2013</v>
      </c>
      <c r="M19" s="2">
        <v>2014</v>
      </c>
      <c r="N19" s="2"/>
    </row>
    <row r="20" spans="1:14">
      <c r="B20" s="1">
        <v>5</v>
      </c>
      <c r="C20" s="2">
        <v>1</v>
      </c>
      <c r="D20" s="2">
        <v>17</v>
      </c>
      <c r="E20" s="2">
        <v>10</v>
      </c>
      <c r="F20" s="2">
        <v>28</v>
      </c>
      <c r="H20" s="4">
        <v>1</v>
      </c>
      <c r="I20" s="2">
        <f>D40</f>
        <v>-17</v>
      </c>
      <c r="J20">
        <f>D52</f>
        <v>-54</v>
      </c>
      <c r="K20">
        <f>D64</f>
        <v>-7</v>
      </c>
      <c r="L20">
        <f>D76</f>
        <v>-9</v>
      </c>
      <c r="M20">
        <f>D88</f>
        <v>-14</v>
      </c>
    </row>
    <row r="21" spans="1:14">
      <c r="B21" s="1">
        <v>6</v>
      </c>
      <c r="C21" s="2">
        <v>31</v>
      </c>
      <c r="D21" s="2">
        <v>-23</v>
      </c>
      <c r="E21" s="2">
        <v>21</v>
      </c>
      <c r="F21" s="2">
        <v>29</v>
      </c>
      <c r="H21" s="4">
        <v>2</v>
      </c>
      <c r="I21" s="2">
        <f t="shared" ref="I21:I31" si="9">D41</f>
        <v>23</v>
      </c>
      <c r="J21">
        <f t="shared" ref="J21:J31" si="10">D53</f>
        <v>-9</v>
      </c>
      <c r="K21">
        <f t="shared" ref="K21:K31" si="11">D65</f>
        <v>-22</v>
      </c>
      <c r="L21">
        <f t="shared" ref="L21:L31" si="12">D77</f>
        <v>-27</v>
      </c>
      <c r="M21">
        <f t="shared" ref="M21:M31" si="13">D89</f>
        <v>32</v>
      </c>
    </row>
    <row r="22" spans="1:14">
      <c r="B22" s="1">
        <v>7</v>
      </c>
      <c r="C22" s="2">
        <v>32</v>
      </c>
      <c r="D22" s="2">
        <v>-30</v>
      </c>
      <c r="E22" s="2">
        <v>8</v>
      </c>
      <c r="F22" s="2">
        <v>10</v>
      </c>
      <c r="H22" s="4">
        <v>3</v>
      </c>
      <c r="I22" s="2">
        <f t="shared" si="9"/>
        <v>-2</v>
      </c>
      <c r="J22">
        <f t="shared" si="10"/>
        <v>-1</v>
      </c>
      <c r="K22">
        <f t="shared" si="11"/>
        <v>3</v>
      </c>
      <c r="L22">
        <f t="shared" si="12"/>
        <v>-23</v>
      </c>
      <c r="M22">
        <f t="shared" si="13"/>
        <v>-4</v>
      </c>
    </row>
    <row r="23" spans="1:14">
      <c r="B23" s="1">
        <v>8</v>
      </c>
      <c r="C23" s="2">
        <v>28</v>
      </c>
      <c r="D23" s="2">
        <v>-129</v>
      </c>
      <c r="E23" s="2">
        <v>40</v>
      </c>
      <c r="F23" s="2">
        <v>-61</v>
      </c>
      <c r="H23" s="4">
        <v>4</v>
      </c>
      <c r="I23" s="2">
        <f t="shared" si="9"/>
        <v>12</v>
      </c>
      <c r="J23">
        <f t="shared" si="10"/>
        <v>28</v>
      </c>
      <c r="K23">
        <f t="shared" si="11"/>
        <v>3</v>
      </c>
      <c r="L23">
        <f t="shared" si="12"/>
        <v>0</v>
      </c>
      <c r="M23">
        <f t="shared" si="13"/>
        <v>14</v>
      </c>
    </row>
    <row r="24" spans="1:14">
      <c r="B24" s="1">
        <v>9</v>
      </c>
      <c r="C24" s="2">
        <v>18</v>
      </c>
      <c r="D24" s="2">
        <v>-79</v>
      </c>
      <c r="E24" s="2">
        <v>55</v>
      </c>
      <c r="F24" s="2">
        <v>-6</v>
      </c>
      <c r="H24" s="4">
        <v>5</v>
      </c>
      <c r="I24" s="2">
        <f t="shared" si="9"/>
        <v>15</v>
      </c>
      <c r="J24">
        <f t="shared" si="10"/>
        <v>4</v>
      </c>
      <c r="K24">
        <f t="shared" si="11"/>
        <v>24</v>
      </c>
      <c r="L24">
        <f t="shared" si="12"/>
        <v>-7</v>
      </c>
      <c r="M24">
        <f t="shared" si="13"/>
        <v>4</v>
      </c>
    </row>
    <row r="25" spans="1:14">
      <c r="B25" s="1">
        <v>10</v>
      </c>
      <c r="C25" s="2">
        <v>11</v>
      </c>
      <c r="D25" s="2">
        <v>-24</v>
      </c>
      <c r="E25" s="2">
        <v>7</v>
      </c>
      <c r="F25" s="2">
        <v>-6</v>
      </c>
      <c r="H25" s="4">
        <v>6</v>
      </c>
      <c r="I25" s="2">
        <f t="shared" si="9"/>
        <v>8</v>
      </c>
      <c r="J25">
        <f t="shared" si="10"/>
        <v>-43</v>
      </c>
      <c r="K25">
        <f t="shared" si="11"/>
        <v>-25</v>
      </c>
      <c r="L25">
        <f t="shared" si="12"/>
        <v>-9</v>
      </c>
      <c r="M25">
        <f t="shared" si="13"/>
        <v>-13</v>
      </c>
    </row>
    <row r="26" spans="1:14">
      <c r="B26" s="1">
        <v>11</v>
      </c>
      <c r="C26" s="2">
        <v>17</v>
      </c>
      <c r="D26" s="2">
        <v>5</v>
      </c>
      <c r="E26" s="2">
        <v>0</v>
      </c>
      <c r="F26" s="2">
        <v>22</v>
      </c>
      <c r="H26" s="4">
        <v>7</v>
      </c>
      <c r="I26" s="2">
        <f t="shared" si="9"/>
        <v>-14</v>
      </c>
      <c r="J26">
        <f t="shared" si="10"/>
        <v>7</v>
      </c>
      <c r="K26">
        <f t="shared" si="11"/>
        <v>12</v>
      </c>
      <c r="L26">
        <f t="shared" si="12"/>
        <v>-25</v>
      </c>
      <c r="M26">
        <f t="shared" si="13"/>
        <v>-33</v>
      </c>
    </row>
    <row r="27" spans="1:14">
      <c r="B27" s="1">
        <v>12</v>
      </c>
      <c r="C27" s="2">
        <v>13</v>
      </c>
      <c r="D27" s="2">
        <v>-62</v>
      </c>
      <c r="E27" s="2">
        <v>10</v>
      </c>
      <c r="F27" s="2">
        <v>-39</v>
      </c>
      <c r="H27" s="4">
        <v>8</v>
      </c>
      <c r="I27" s="2">
        <f t="shared" si="9"/>
        <v>-102</v>
      </c>
      <c r="J27">
        <f t="shared" si="10"/>
        <v>-98</v>
      </c>
      <c r="K27">
        <f t="shared" si="11"/>
        <v>-111</v>
      </c>
      <c r="L27">
        <f t="shared" si="12"/>
        <v>-57</v>
      </c>
      <c r="M27">
        <f t="shared" si="13"/>
        <v>-112</v>
      </c>
    </row>
    <row r="28" spans="1:14">
      <c r="A28">
        <v>2009</v>
      </c>
      <c r="B28" s="7">
        <v>1</v>
      </c>
      <c r="C28" s="2">
        <v>6</v>
      </c>
      <c r="D28" s="2">
        <v>-30</v>
      </c>
      <c r="E28" s="2">
        <v>10</v>
      </c>
      <c r="F28" s="2">
        <v>-14</v>
      </c>
      <c r="H28" s="4">
        <v>9</v>
      </c>
      <c r="I28" s="2">
        <f t="shared" si="9"/>
        <v>-66</v>
      </c>
      <c r="J28">
        <f t="shared" si="10"/>
        <v>-57</v>
      </c>
      <c r="K28">
        <f t="shared" si="11"/>
        <v>-65</v>
      </c>
      <c r="L28">
        <f t="shared" si="12"/>
        <v>-90</v>
      </c>
      <c r="M28">
        <f t="shared" si="13"/>
        <v>-44</v>
      </c>
    </row>
    <row r="29" spans="1:14">
      <c r="B29" s="7">
        <v>2</v>
      </c>
      <c r="C29" s="2">
        <v>30</v>
      </c>
      <c r="D29" s="2">
        <v>-17</v>
      </c>
      <c r="E29" s="2">
        <v>5</v>
      </c>
      <c r="F29" s="2">
        <v>18</v>
      </c>
      <c r="H29" s="4">
        <v>10</v>
      </c>
      <c r="I29" s="2">
        <f t="shared" si="9"/>
        <v>-37</v>
      </c>
      <c r="J29">
        <f t="shared" si="10"/>
        <v>-3</v>
      </c>
      <c r="K29">
        <f t="shared" si="11"/>
        <v>3</v>
      </c>
      <c r="L29">
        <f t="shared" si="12"/>
        <v>-35</v>
      </c>
      <c r="M29">
        <f t="shared" si="13"/>
        <v>0</v>
      </c>
    </row>
    <row r="30" spans="1:14">
      <c r="B30" s="7">
        <v>3</v>
      </c>
      <c r="C30" s="2">
        <v>34</v>
      </c>
      <c r="D30" s="2">
        <v>30</v>
      </c>
      <c r="E30" s="2">
        <v>11</v>
      </c>
      <c r="F30" s="2">
        <v>75</v>
      </c>
      <c r="H30" s="4">
        <v>11</v>
      </c>
      <c r="I30" s="2">
        <f t="shared" si="9"/>
        <v>10</v>
      </c>
      <c r="J30">
        <f t="shared" si="10"/>
        <v>-16</v>
      </c>
      <c r="K30">
        <f t="shared" si="11"/>
        <v>-21</v>
      </c>
      <c r="L30">
        <f t="shared" si="12"/>
        <v>-10</v>
      </c>
      <c r="M30">
        <f t="shared" si="13"/>
        <v>0</v>
      </c>
    </row>
    <row r="31" spans="1:14">
      <c r="B31" s="7">
        <v>4</v>
      </c>
      <c r="C31" s="2">
        <v>39</v>
      </c>
      <c r="D31" s="2">
        <v>-17</v>
      </c>
      <c r="E31" s="2">
        <v>30</v>
      </c>
      <c r="F31" s="2">
        <v>52</v>
      </c>
      <c r="H31" s="4">
        <v>12</v>
      </c>
      <c r="I31" s="2">
        <f t="shared" si="9"/>
        <v>-17</v>
      </c>
      <c r="J31">
        <f t="shared" si="10"/>
        <v>-2</v>
      </c>
      <c r="K31">
        <f t="shared" si="11"/>
        <v>-34</v>
      </c>
      <c r="L31">
        <f t="shared" si="12"/>
        <v>11</v>
      </c>
      <c r="M31">
        <f t="shared" si="13"/>
        <v>0</v>
      </c>
    </row>
    <row r="32" spans="1:14">
      <c r="B32" s="7">
        <v>5</v>
      </c>
      <c r="C32" s="2">
        <v>28</v>
      </c>
      <c r="D32" s="2">
        <v>-17</v>
      </c>
      <c r="E32" s="2">
        <v>2</v>
      </c>
      <c r="F32" s="2">
        <v>13</v>
      </c>
    </row>
    <row r="33" spans="1:14">
      <c r="B33" s="7">
        <v>6</v>
      </c>
      <c r="C33" s="2">
        <v>27</v>
      </c>
      <c r="D33" s="2">
        <v>-41</v>
      </c>
      <c r="E33" s="2">
        <v>7</v>
      </c>
      <c r="F33" s="2">
        <v>-7</v>
      </c>
    </row>
    <row r="34" spans="1:14">
      <c r="B34" s="7">
        <v>7</v>
      </c>
      <c r="C34" s="2">
        <v>31</v>
      </c>
      <c r="D34" s="2">
        <v>-23</v>
      </c>
      <c r="E34" s="2">
        <v>3</v>
      </c>
      <c r="F34" s="2">
        <v>11</v>
      </c>
    </row>
    <row r="35" spans="1:14">
      <c r="B35" s="7">
        <v>8</v>
      </c>
      <c r="C35" s="2">
        <v>19</v>
      </c>
      <c r="D35" s="2">
        <v>-81</v>
      </c>
      <c r="E35" s="2">
        <v>6</v>
      </c>
      <c r="F35" s="2">
        <v>-56</v>
      </c>
      <c r="I35" s="1" t="s">
        <v>6</v>
      </c>
    </row>
    <row r="36" spans="1:14">
      <c r="B36" s="7">
        <v>9</v>
      </c>
      <c r="C36" s="2">
        <v>17</v>
      </c>
      <c r="D36" s="2">
        <v>-75</v>
      </c>
      <c r="E36" s="2">
        <v>15</v>
      </c>
      <c r="F36" s="2">
        <v>-43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28</v>
      </c>
      <c r="D37" s="2">
        <v>-29</v>
      </c>
      <c r="E37" s="2">
        <v>7</v>
      </c>
      <c r="F37" s="2">
        <v>6</v>
      </c>
      <c r="H37" s="4">
        <v>1</v>
      </c>
      <c r="I37" s="2">
        <f>E40</f>
        <v>7</v>
      </c>
      <c r="J37">
        <f>E52</f>
        <v>16</v>
      </c>
      <c r="K37">
        <f>E64</f>
        <v>6</v>
      </c>
      <c r="L37">
        <f>E76</f>
        <v>46</v>
      </c>
      <c r="M37">
        <f>E88</f>
        <v>34</v>
      </c>
    </row>
    <row r="38" spans="1:14">
      <c r="B38" s="7">
        <v>11</v>
      </c>
      <c r="C38" s="2">
        <v>17</v>
      </c>
      <c r="D38" s="2">
        <v>28</v>
      </c>
      <c r="E38" s="2">
        <v>16</v>
      </c>
      <c r="F38" s="2">
        <v>61</v>
      </c>
      <c r="H38" s="4">
        <v>2</v>
      </c>
      <c r="I38" s="2">
        <f t="shared" ref="I38:I48" si="14">E41</f>
        <v>11</v>
      </c>
      <c r="J38">
        <f t="shared" ref="J38:J48" si="15">E53</f>
        <v>11</v>
      </c>
      <c r="K38">
        <f t="shared" ref="K38:K48" si="16">E65</f>
        <v>11</v>
      </c>
      <c r="L38">
        <f t="shared" ref="L38:L48" si="17">E77</f>
        <v>6</v>
      </c>
      <c r="M38">
        <f t="shared" ref="M38:M48" si="18">E89</f>
        <v>8</v>
      </c>
    </row>
    <row r="39" spans="1:14">
      <c r="B39" s="7">
        <v>12</v>
      </c>
      <c r="C39" s="2">
        <v>19</v>
      </c>
      <c r="D39" s="2">
        <v>-16</v>
      </c>
      <c r="E39" s="2">
        <v>2</v>
      </c>
      <c r="F39" s="2">
        <v>5</v>
      </c>
      <c r="H39" s="4">
        <v>3</v>
      </c>
      <c r="I39" s="2">
        <f t="shared" si="14"/>
        <v>8</v>
      </c>
      <c r="J39">
        <f t="shared" si="15"/>
        <v>20</v>
      </c>
      <c r="K39">
        <f t="shared" si="16"/>
        <v>6</v>
      </c>
      <c r="L39">
        <f t="shared" si="17"/>
        <v>6</v>
      </c>
      <c r="M39">
        <f t="shared" si="18"/>
        <v>14</v>
      </c>
    </row>
    <row r="40" spans="1:14">
      <c r="A40">
        <v>2010</v>
      </c>
      <c r="B40" s="7">
        <v>1</v>
      </c>
      <c r="C40" s="2">
        <v>51</v>
      </c>
      <c r="D40" s="2">
        <v>-17</v>
      </c>
      <c r="E40" s="2">
        <v>7</v>
      </c>
      <c r="F40" s="2">
        <v>41</v>
      </c>
      <c r="H40" s="4">
        <v>4</v>
      </c>
      <c r="I40" s="2">
        <f t="shared" si="14"/>
        <v>13</v>
      </c>
      <c r="J40">
        <f t="shared" si="15"/>
        <v>19</v>
      </c>
      <c r="K40">
        <f t="shared" si="16"/>
        <v>10</v>
      </c>
      <c r="L40">
        <f t="shared" si="17"/>
        <v>21</v>
      </c>
      <c r="M40">
        <f t="shared" si="18"/>
        <v>8</v>
      </c>
    </row>
    <row r="41" spans="1:14">
      <c r="B41" s="7">
        <v>2</v>
      </c>
      <c r="C41" s="2">
        <v>19</v>
      </c>
      <c r="D41" s="2">
        <v>23</v>
      </c>
      <c r="E41" s="2">
        <v>11</v>
      </c>
      <c r="F41" s="2">
        <v>53</v>
      </c>
      <c r="H41" s="4">
        <v>5</v>
      </c>
      <c r="I41" s="2">
        <f t="shared" si="14"/>
        <v>8</v>
      </c>
      <c r="J41">
        <f t="shared" si="15"/>
        <v>10</v>
      </c>
      <c r="K41">
        <f t="shared" si="16"/>
        <v>21</v>
      </c>
      <c r="L41">
        <f t="shared" si="17"/>
        <v>21</v>
      </c>
      <c r="M41">
        <f t="shared" si="18"/>
        <v>11</v>
      </c>
    </row>
    <row r="42" spans="1:14">
      <c r="B42" s="7">
        <v>3</v>
      </c>
      <c r="C42" s="2">
        <v>-4</v>
      </c>
      <c r="D42" s="2">
        <v>-2</v>
      </c>
      <c r="E42" s="2">
        <v>8</v>
      </c>
      <c r="F42" s="2">
        <v>2</v>
      </c>
      <c r="H42" s="4">
        <v>6</v>
      </c>
      <c r="I42" s="2">
        <f t="shared" si="14"/>
        <v>6</v>
      </c>
      <c r="J42">
        <f t="shared" si="15"/>
        <v>-1</v>
      </c>
      <c r="K42">
        <f t="shared" si="16"/>
        <v>9</v>
      </c>
      <c r="L42">
        <f t="shared" si="17"/>
        <v>-1</v>
      </c>
      <c r="M42">
        <f t="shared" si="18"/>
        <v>19</v>
      </c>
    </row>
    <row r="43" spans="1:14">
      <c r="B43" s="7">
        <v>4</v>
      </c>
      <c r="C43" s="2">
        <v>30</v>
      </c>
      <c r="D43" s="2">
        <v>12</v>
      </c>
      <c r="E43" s="2">
        <v>13</v>
      </c>
      <c r="F43" s="2">
        <v>55</v>
      </c>
      <c r="H43" s="4">
        <v>7</v>
      </c>
      <c r="I43" s="2">
        <f t="shared" si="14"/>
        <v>17</v>
      </c>
      <c r="J43">
        <f t="shared" si="15"/>
        <v>12</v>
      </c>
      <c r="K43">
        <f t="shared" si="16"/>
        <v>11</v>
      </c>
      <c r="L43">
        <f t="shared" si="17"/>
        <v>0</v>
      </c>
      <c r="M43">
        <f t="shared" si="18"/>
        <v>14</v>
      </c>
    </row>
    <row r="44" spans="1:14">
      <c r="B44" s="7">
        <v>5</v>
      </c>
      <c r="C44" s="2">
        <v>26</v>
      </c>
      <c r="D44" s="2">
        <v>15</v>
      </c>
      <c r="E44" s="2">
        <v>8</v>
      </c>
      <c r="F44" s="2">
        <v>49</v>
      </c>
      <c r="H44" s="4">
        <v>8</v>
      </c>
      <c r="I44" s="2">
        <f t="shared" si="14"/>
        <v>15</v>
      </c>
      <c r="J44">
        <f t="shared" si="15"/>
        <v>20</v>
      </c>
      <c r="K44">
        <f t="shared" si="16"/>
        <v>5</v>
      </c>
      <c r="L44">
        <f t="shared" si="17"/>
        <v>-4</v>
      </c>
      <c r="M44">
        <f t="shared" si="18"/>
        <v>9</v>
      </c>
    </row>
    <row r="45" spans="1:14">
      <c r="B45" s="7">
        <v>6</v>
      </c>
      <c r="C45" s="2">
        <v>28</v>
      </c>
      <c r="D45" s="2">
        <v>8</v>
      </c>
      <c r="E45" s="2">
        <v>6</v>
      </c>
      <c r="F45" s="2">
        <v>42</v>
      </c>
      <c r="H45" s="4">
        <v>9</v>
      </c>
      <c r="I45" s="2">
        <f t="shared" si="14"/>
        <v>2</v>
      </c>
      <c r="J45">
        <f t="shared" si="15"/>
        <v>17</v>
      </c>
      <c r="K45">
        <f t="shared" si="16"/>
        <v>22</v>
      </c>
      <c r="L45">
        <f t="shared" si="17"/>
        <v>7</v>
      </c>
      <c r="M45">
        <f t="shared" si="18"/>
        <v>8</v>
      </c>
    </row>
    <row r="46" spans="1:14">
      <c r="B46" s="7">
        <v>7</v>
      </c>
      <c r="C46" s="2">
        <v>17</v>
      </c>
      <c r="D46" s="2">
        <v>-14</v>
      </c>
      <c r="E46" s="2">
        <v>17</v>
      </c>
      <c r="F46" s="2">
        <v>20</v>
      </c>
      <c r="H46" s="4">
        <v>10</v>
      </c>
      <c r="I46" s="2">
        <f t="shared" si="14"/>
        <v>17</v>
      </c>
      <c r="J46">
        <f t="shared" si="15"/>
        <v>12</v>
      </c>
      <c r="K46">
        <f t="shared" si="16"/>
        <v>23</v>
      </c>
      <c r="L46">
        <f t="shared" si="17"/>
        <v>9</v>
      </c>
      <c r="M46">
        <f t="shared" si="18"/>
        <v>0</v>
      </c>
    </row>
    <row r="47" spans="1:14">
      <c r="B47" s="7">
        <v>8</v>
      </c>
      <c r="C47" s="2">
        <v>24</v>
      </c>
      <c r="D47" s="2">
        <v>-102</v>
      </c>
      <c r="E47" s="2">
        <v>15</v>
      </c>
      <c r="F47" s="2">
        <v>-63</v>
      </c>
      <c r="H47" s="4">
        <v>11</v>
      </c>
      <c r="I47" s="2">
        <f t="shared" si="14"/>
        <v>8</v>
      </c>
      <c r="J47">
        <f t="shared" si="15"/>
        <v>7</v>
      </c>
      <c r="K47">
        <f t="shared" si="16"/>
        <v>7</v>
      </c>
      <c r="L47">
        <f t="shared" si="17"/>
        <v>7</v>
      </c>
      <c r="M47">
        <f t="shared" si="18"/>
        <v>0</v>
      </c>
    </row>
    <row r="48" spans="1:14">
      <c r="B48" s="7">
        <v>9</v>
      </c>
      <c r="C48" s="2">
        <v>20</v>
      </c>
      <c r="D48" s="2">
        <v>-66</v>
      </c>
      <c r="E48" s="2">
        <v>2</v>
      </c>
      <c r="F48" s="2">
        <v>-44</v>
      </c>
      <c r="H48" s="4">
        <v>12</v>
      </c>
      <c r="I48" s="2">
        <f t="shared" si="14"/>
        <v>3</v>
      </c>
      <c r="J48">
        <f t="shared" si="15"/>
        <v>4</v>
      </c>
      <c r="K48">
        <f t="shared" si="16"/>
        <v>4</v>
      </c>
      <c r="L48">
        <f t="shared" si="17"/>
        <v>16</v>
      </c>
      <c r="M48">
        <f t="shared" si="18"/>
        <v>0</v>
      </c>
    </row>
    <row r="49" spans="1:14">
      <c r="B49" s="7">
        <v>10</v>
      </c>
      <c r="C49" s="2">
        <v>22</v>
      </c>
      <c r="D49" s="2">
        <v>-37</v>
      </c>
      <c r="E49" s="2">
        <v>17</v>
      </c>
      <c r="F49" s="2">
        <v>2</v>
      </c>
    </row>
    <row r="50" spans="1:14">
      <c r="B50" s="7">
        <v>11</v>
      </c>
      <c r="C50" s="2">
        <v>22</v>
      </c>
      <c r="D50" s="2">
        <v>10</v>
      </c>
      <c r="E50" s="2">
        <v>8</v>
      </c>
      <c r="F50" s="2">
        <v>40</v>
      </c>
    </row>
    <row r="51" spans="1:14">
      <c r="B51" s="7">
        <v>12</v>
      </c>
      <c r="C51" s="2">
        <v>5</v>
      </c>
      <c r="D51" s="2">
        <v>-17</v>
      </c>
      <c r="E51" s="2">
        <v>3</v>
      </c>
      <c r="F51" s="2">
        <v>-9</v>
      </c>
      <c r="I51" s="1" t="s">
        <v>2</v>
      </c>
    </row>
    <row r="52" spans="1:14">
      <c r="A52">
        <v>2011</v>
      </c>
      <c r="B52" s="7">
        <v>1</v>
      </c>
      <c r="C52" s="2">
        <v>19</v>
      </c>
      <c r="D52" s="2">
        <v>-54</v>
      </c>
      <c r="E52" s="2">
        <v>16</v>
      </c>
      <c r="F52" s="2">
        <v>-19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19</v>
      </c>
      <c r="D53" s="2">
        <v>-9</v>
      </c>
      <c r="E53" s="2">
        <v>11</v>
      </c>
      <c r="F53" s="2">
        <v>21</v>
      </c>
      <c r="H53" s="4">
        <v>1</v>
      </c>
      <c r="I53" s="2">
        <f>F40</f>
        <v>41</v>
      </c>
      <c r="J53">
        <f>F52</f>
        <v>-19</v>
      </c>
      <c r="K53">
        <f>F64</f>
        <v>19</v>
      </c>
      <c r="L53">
        <f>F76</f>
        <v>42</v>
      </c>
      <c r="M53">
        <f>F88</f>
        <v>38</v>
      </c>
    </row>
    <row r="54" spans="1:14">
      <c r="B54" s="7">
        <v>3</v>
      </c>
      <c r="C54" s="2">
        <v>8</v>
      </c>
      <c r="D54" s="2">
        <v>-1</v>
      </c>
      <c r="E54" s="2">
        <v>20</v>
      </c>
      <c r="F54" s="2">
        <v>27</v>
      </c>
      <c r="H54" s="4">
        <v>2</v>
      </c>
      <c r="I54" s="2">
        <f t="shared" ref="I54:I64" si="19">F41</f>
        <v>53</v>
      </c>
      <c r="J54">
        <f t="shared" ref="J54:J63" si="20">F53</f>
        <v>21</v>
      </c>
      <c r="K54">
        <f t="shared" ref="K54:K64" si="21">F65</f>
        <v>0</v>
      </c>
      <c r="L54">
        <f t="shared" ref="L54:L64" si="22">F77</f>
        <v>-12</v>
      </c>
      <c r="M54">
        <f t="shared" ref="M54:M64" si="23">F89</f>
        <v>45</v>
      </c>
    </row>
    <row r="55" spans="1:14">
      <c r="B55" s="7">
        <v>4</v>
      </c>
      <c r="C55" s="2">
        <v>8</v>
      </c>
      <c r="D55" s="2">
        <v>28</v>
      </c>
      <c r="E55" s="2">
        <v>19</v>
      </c>
      <c r="F55" s="2">
        <v>55</v>
      </c>
      <c r="H55" s="4">
        <v>3</v>
      </c>
      <c r="I55" s="2">
        <f t="shared" si="19"/>
        <v>2</v>
      </c>
      <c r="J55">
        <f t="shared" si="20"/>
        <v>27</v>
      </c>
      <c r="K55">
        <f t="shared" si="21"/>
        <v>18</v>
      </c>
      <c r="L55">
        <f t="shared" si="22"/>
        <v>-12</v>
      </c>
      <c r="M55">
        <f t="shared" si="23"/>
        <v>37</v>
      </c>
    </row>
    <row r="56" spans="1:14">
      <c r="B56" s="7">
        <v>5</v>
      </c>
      <c r="C56" s="2">
        <v>25</v>
      </c>
      <c r="D56" s="2">
        <v>4</v>
      </c>
      <c r="E56" s="2">
        <v>10</v>
      </c>
      <c r="F56" s="2">
        <v>39</v>
      </c>
      <c r="H56" s="4">
        <v>4</v>
      </c>
      <c r="I56" s="2">
        <f t="shared" si="19"/>
        <v>55</v>
      </c>
      <c r="J56">
        <f t="shared" si="20"/>
        <v>55</v>
      </c>
      <c r="K56">
        <f t="shared" si="21"/>
        <v>16</v>
      </c>
      <c r="L56">
        <f t="shared" si="22"/>
        <v>19</v>
      </c>
      <c r="M56">
        <f t="shared" si="23"/>
        <v>48</v>
      </c>
    </row>
    <row r="57" spans="1:14">
      <c r="B57" s="7">
        <v>6</v>
      </c>
      <c r="C57" s="2">
        <v>17</v>
      </c>
      <c r="D57" s="2">
        <v>-43</v>
      </c>
      <c r="E57" s="2">
        <v>-1</v>
      </c>
      <c r="F57" s="2">
        <v>-27</v>
      </c>
      <c r="H57" s="4">
        <v>5</v>
      </c>
      <c r="I57" s="2">
        <f t="shared" si="19"/>
        <v>49</v>
      </c>
      <c r="J57">
        <f t="shared" si="20"/>
        <v>39</v>
      </c>
      <c r="K57">
        <f t="shared" si="21"/>
        <v>66</v>
      </c>
      <c r="L57">
        <f t="shared" si="22"/>
        <v>33</v>
      </c>
      <c r="M57">
        <f t="shared" si="23"/>
        <v>46</v>
      </c>
    </row>
    <row r="58" spans="1:14">
      <c r="B58" s="7">
        <v>7</v>
      </c>
      <c r="C58" s="2">
        <v>32</v>
      </c>
      <c r="D58" s="2">
        <v>7</v>
      </c>
      <c r="E58" s="2">
        <v>12</v>
      </c>
      <c r="F58" s="2">
        <v>51</v>
      </c>
      <c r="H58" s="4">
        <v>6</v>
      </c>
      <c r="I58" s="2">
        <f t="shared" si="19"/>
        <v>42</v>
      </c>
      <c r="J58">
        <f t="shared" si="20"/>
        <v>-27</v>
      </c>
      <c r="K58">
        <f t="shared" si="21"/>
        <v>-11</v>
      </c>
      <c r="L58">
        <f t="shared" si="22"/>
        <v>22</v>
      </c>
      <c r="M58">
        <f t="shared" si="23"/>
        <v>41</v>
      </c>
    </row>
    <row r="59" spans="1:14">
      <c r="B59" s="7">
        <v>8</v>
      </c>
      <c r="C59" s="2">
        <v>15</v>
      </c>
      <c r="D59" s="2">
        <v>-98</v>
      </c>
      <c r="E59" s="2">
        <v>20</v>
      </c>
      <c r="F59" s="2">
        <v>-63</v>
      </c>
      <c r="H59" s="4">
        <v>7</v>
      </c>
      <c r="I59" s="2">
        <f t="shared" si="19"/>
        <v>20</v>
      </c>
      <c r="J59">
        <f t="shared" si="20"/>
        <v>51</v>
      </c>
      <c r="K59">
        <f t="shared" si="21"/>
        <v>61</v>
      </c>
      <c r="L59">
        <f t="shared" si="22"/>
        <v>9</v>
      </c>
      <c r="M59">
        <f t="shared" si="23"/>
        <v>2</v>
      </c>
    </row>
    <row r="60" spans="1:14">
      <c r="B60" s="7">
        <v>9</v>
      </c>
      <c r="C60" s="2">
        <v>52</v>
      </c>
      <c r="D60" s="2">
        <v>-57</v>
      </c>
      <c r="E60" s="2">
        <v>17</v>
      </c>
      <c r="F60" s="2">
        <v>12</v>
      </c>
      <c r="H60" s="4">
        <v>8</v>
      </c>
      <c r="I60" s="2">
        <f t="shared" si="19"/>
        <v>-63</v>
      </c>
      <c r="J60">
        <f t="shared" si="20"/>
        <v>-63</v>
      </c>
      <c r="K60">
        <f t="shared" si="21"/>
        <v>-80</v>
      </c>
      <c r="L60">
        <f t="shared" si="22"/>
        <v>-29</v>
      </c>
      <c r="M60">
        <f t="shared" si="23"/>
        <v>-105</v>
      </c>
    </row>
    <row r="61" spans="1:14">
      <c r="B61" s="7">
        <v>10</v>
      </c>
      <c r="C61" s="2">
        <v>20</v>
      </c>
      <c r="D61" s="2">
        <v>-3</v>
      </c>
      <c r="E61" s="2">
        <v>12</v>
      </c>
      <c r="F61" s="2">
        <v>29</v>
      </c>
      <c r="H61" s="4">
        <v>9</v>
      </c>
      <c r="I61" s="2">
        <f t="shared" si="19"/>
        <v>-44</v>
      </c>
      <c r="J61">
        <f t="shared" si="20"/>
        <v>12</v>
      </c>
      <c r="K61">
        <f t="shared" si="21"/>
        <v>-7</v>
      </c>
      <c r="L61">
        <f t="shared" si="22"/>
        <v>-55</v>
      </c>
      <c r="M61">
        <f t="shared" si="23"/>
        <v>-12</v>
      </c>
    </row>
    <row r="62" spans="1:14">
      <c r="B62" s="7">
        <v>11</v>
      </c>
      <c r="C62" s="2">
        <v>24</v>
      </c>
      <c r="D62" s="2">
        <v>-16</v>
      </c>
      <c r="E62" s="2">
        <v>7</v>
      </c>
      <c r="F62" s="2">
        <v>15</v>
      </c>
      <c r="H62" s="4">
        <v>10</v>
      </c>
      <c r="I62" s="2">
        <f t="shared" si="19"/>
        <v>2</v>
      </c>
      <c r="J62">
        <f t="shared" si="20"/>
        <v>29</v>
      </c>
      <c r="K62">
        <f t="shared" si="21"/>
        <v>54</v>
      </c>
      <c r="L62">
        <f t="shared" si="22"/>
        <v>-11</v>
      </c>
      <c r="M62">
        <f t="shared" si="23"/>
        <v>0</v>
      </c>
    </row>
    <row r="63" spans="1:14">
      <c r="B63" s="7">
        <v>12</v>
      </c>
      <c r="C63" s="2">
        <v>14</v>
      </c>
      <c r="D63" s="2">
        <v>-2</v>
      </c>
      <c r="E63" s="2">
        <v>4</v>
      </c>
      <c r="F63" s="2">
        <v>16</v>
      </c>
      <c r="H63" s="4">
        <v>11</v>
      </c>
      <c r="I63" s="2">
        <f t="shared" si="19"/>
        <v>40</v>
      </c>
      <c r="J63">
        <f t="shared" si="20"/>
        <v>15</v>
      </c>
      <c r="K63">
        <f t="shared" si="21"/>
        <v>2</v>
      </c>
      <c r="L63">
        <f t="shared" si="22"/>
        <v>16</v>
      </c>
      <c r="M63">
        <f t="shared" si="23"/>
        <v>0</v>
      </c>
    </row>
    <row r="64" spans="1:14">
      <c r="A64">
        <v>2012</v>
      </c>
      <c r="B64" s="7">
        <v>1</v>
      </c>
      <c r="C64" s="2">
        <v>20</v>
      </c>
      <c r="D64" s="2">
        <v>-7</v>
      </c>
      <c r="E64" s="2">
        <v>6</v>
      </c>
      <c r="F64" s="2">
        <v>19</v>
      </c>
      <c r="H64" s="4">
        <v>12</v>
      </c>
      <c r="I64" s="2">
        <f t="shared" si="19"/>
        <v>-9</v>
      </c>
      <c r="J64">
        <f>F63</f>
        <v>16</v>
      </c>
      <c r="K64">
        <f t="shared" si="21"/>
        <v>-15</v>
      </c>
      <c r="L64">
        <f t="shared" si="22"/>
        <v>35</v>
      </c>
      <c r="M64">
        <f t="shared" si="23"/>
        <v>0</v>
      </c>
    </row>
    <row r="65" spans="1:6">
      <c r="B65" s="7">
        <v>2</v>
      </c>
      <c r="C65" s="2">
        <v>11</v>
      </c>
      <c r="D65" s="2">
        <v>-22</v>
      </c>
      <c r="E65" s="2">
        <v>11</v>
      </c>
      <c r="F65" s="2">
        <v>0</v>
      </c>
    </row>
    <row r="66" spans="1:6">
      <c r="B66" s="7">
        <v>3</v>
      </c>
      <c r="C66" s="2">
        <v>9</v>
      </c>
      <c r="D66" s="2">
        <v>3</v>
      </c>
      <c r="E66" s="2">
        <v>6</v>
      </c>
      <c r="F66" s="2">
        <v>18</v>
      </c>
    </row>
    <row r="67" spans="1:6">
      <c r="B67" s="7">
        <v>4</v>
      </c>
      <c r="C67" s="2">
        <v>3</v>
      </c>
      <c r="D67" s="2">
        <v>3</v>
      </c>
      <c r="E67" s="2">
        <v>10</v>
      </c>
      <c r="F67" s="2">
        <v>16</v>
      </c>
    </row>
    <row r="68" spans="1:6">
      <c r="B68" s="7">
        <v>5</v>
      </c>
      <c r="C68" s="2">
        <v>21</v>
      </c>
      <c r="D68" s="2">
        <v>24</v>
      </c>
      <c r="E68" s="2">
        <v>21</v>
      </c>
      <c r="F68" s="2">
        <v>66</v>
      </c>
    </row>
    <row r="69" spans="1:6">
      <c r="B69" s="7">
        <v>6</v>
      </c>
      <c r="C69" s="2">
        <v>5</v>
      </c>
      <c r="D69" s="2">
        <v>-25</v>
      </c>
      <c r="E69" s="2">
        <v>9</v>
      </c>
      <c r="F69" s="2">
        <v>-11</v>
      </c>
    </row>
    <row r="70" spans="1:6">
      <c r="B70" s="7">
        <v>7</v>
      </c>
      <c r="C70" s="2">
        <v>38</v>
      </c>
      <c r="D70" s="2">
        <v>12</v>
      </c>
      <c r="E70" s="2">
        <v>11</v>
      </c>
      <c r="F70" s="2">
        <v>61</v>
      </c>
    </row>
    <row r="71" spans="1:6">
      <c r="B71" s="7">
        <v>8</v>
      </c>
      <c r="C71" s="2">
        <v>26</v>
      </c>
      <c r="D71" s="2">
        <v>-111</v>
      </c>
      <c r="E71" s="2">
        <v>5</v>
      </c>
      <c r="F71" s="2">
        <v>-80</v>
      </c>
    </row>
    <row r="72" spans="1:6">
      <c r="B72" s="7">
        <v>9</v>
      </c>
      <c r="C72" s="2">
        <v>36</v>
      </c>
      <c r="D72" s="2">
        <v>-65</v>
      </c>
      <c r="E72" s="2">
        <v>22</v>
      </c>
      <c r="F72" s="2">
        <v>-7</v>
      </c>
    </row>
    <row r="73" spans="1:6">
      <c r="B73" s="7">
        <v>10</v>
      </c>
      <c r="C73" s="2">
        <v>28</v>
      </c>
      <c r="D73" s="2">
        <v>3</v>
      </c>
      <c r="E73" s="2">
        <v>23</v>
      </c>
      <c r="F73" s="2">
        <v>54</v>
      </c>
    </row>
    <row r="74" spans="1:6">
      <c r="B74" s="7">
        <v>11</v>
      </c>
      <c r="C74" s="2">
        <v>16</v>
      </c>
      <c r="D74" s="2">
        <v>-21</v>
      </c>
      <c r="E74" s="2">
        <v>7</v>
      </c>
      <c r="F74" s="2">
        <v>2</v>
      </c>
    </row>
    <row r="75" spans="1:6">
      <c r="B75" s="7">
        <v>12</v>
      </c>
      <c r="C75" s="2">
        <v>15</v>
      </c>
      <c r="D75" s="2">
        <v>-34</v>
      </c>
      <c r="E75" s="2">
        <v>4</v>
      </c>
      <c r="F75" s="2">
        <v>-15</v>
      </c>
    </row>
    <row r="76" spans="1:6">
      <c r="A76">
        <v>2013</v>
      </c>
      <c r="B76" s="7">
        <v>1</v>
      </c>
      <c r="C76" s="2">
        <v>5</v>
      </c>
      <c r="D76" s="2">
        <v>-9</v>
      </c>
      <c r="E76" s="2">
        <v>46</v>
      </c>
      <c r="F76" s="2">
        <v>42</v>
      </c>
    </row>
    <row r="77" spans="1:6">
      <c r="B77" s="7">
        <v>2</v>
      </c>
      <c r="C77" s="2">
        <v>9</v>
      </c>
      <c r="D77" s="2">
        <v>-27</v>
      </c>
      <c r="E77" s="2">
        <v>6</v>
      </c>
      <c r="F77" s="2">
        <v>-12</v>
      </c>
    </row>
    <row r="78" spans="1:6">
      <c r="B78" s="7">
        <v>3</v>
      </c>
      <c r="C78" s="2">
        <v>5</v>
      </c>
      <c r="D78" s="2">
        <v>-23</v>
      </c>
      <c r="E78" s="2">
        <v>6</v>
      </c>
      <c r="F78" s="2">
        <v>-12</v>
      </c>
    </row>
    <row r="79" spans="1:6">
      <c r="B79" s="7">
        <v>4</v>
      </c>
      <c r="C79" s="2">
        <v>-2</v>
      </c>
      <c r="D79" s="2">
        <v>0</v>
      </c>
      <c r="E79" s="2">
        <v>21</v>
      </c>
      <c r="F79" s="2">
        <v>19</v>
      </c>
    </row>
    <row r="80" spans="1:6">
      <c r="B80" s="7">
        <v>5</v>
      </c>
      <c r="C80" s="2">
        <v>19</v>
      </c>
      <c r="D80" s="2">
        <v>-7</v>
      </c>
      <c r="E80" s="2">
        <v>21</v>
      </c>
      <c r="F80" s="2">
        <v>33</v>
      </c>
    </row>
    <row r="81" spans="1:11">
      <c r="B81" s="7">
        <v>6</v>
      </c>
      <c r="C81" s="2">
        <v>32</v>
      </c>
      <c r="D81" s="2">
        <v>-9</v>
      </c>
      <c r="E81" s="2">
        <v>-1</v>
      </c>
      <c r="F81" s="2">
        <v>22</v>
      </c>
    </row>
    <row r="82" spans="1:11">
      <c r="B82" s="7">
        <v>7</v>
      </c>
      <c r="C82" s="2">
        <v>34</v>
      </c>
      <c r="D82" s="2">
        <v>-25</v>
      </c>
      <c r="E82" s="2">
        <v>0</v>
      </c>
      <c r="F82" s="2">
        <v>9</v>
      </c>
    </row>
    <row r="83" spans="1:11">
      <c r="B83" s="7">
        <v>8</v>
      </c>
      <c r="C83" s="2">
        <v>32</v>
      </c>
      <c r="D83" s="2">
        <v>-57</v>
      </c>
      <c r="E83" s="2">
        <v>-4</v>
      </c>
      <c r="F83" s="2">
        <v>-29</v>
      </c>
    </row>
    <row r="84" spans="1:11">
      <c r="B84" s="7">
        <v>9</v>
      </c>
      <c r="C84" s="2">
        <v>28</v>
      </c>
      <c r="D84" s="2">
        <v>-90</v>
      </c>
      <c r="E84" s="2">
        <v>7</v>
      </c>
      <c r="F84" s="2">
        <v>-55</v>
      </c>
    </row>
    <row r="85" spans="1:11">
      <c r="B85" s="7">
        <v>10</v>
      </c>
      <c r="C85" s="2">
        <v>15</v>
      </c>
      <c r="D85" s="2">
        <v>-35</v>
      </c>
      <c r="E85" s="2">
        <v>9</v>
      </c>
      <c r="F85" s="2">
        <v>-11</v>
      </c>
    </row>
    <row r="86" spans="1:11">
      <c r="B86" s="7">
        <v>11</v>
      </c>
      <c r="C86" s="2">
        <v>19</v>
      </c>
      <c r="D86" s="2">
        <v>-10</v>
      </c>
      <c r="E86" s="2">
        <v>7</v>
      </c>
      <c r="F86" s="2">
        <v>16</v>
      </c>
    </row>
    <row r="87" spans="1:11">
      <c r="B87" s="7">
        <v>12</v>
      </c>
      <c r="C87" s="2">
        <v>8</v>
      </c>
      <c r="D87" s="2">
        <v>11</v>
      </c>
      <c r="E87" s="2">
        <v>16</v>
      </c>
      <c r="F87" s="2">
        <v>35</v>
      </c>
    </row>
    <row r="88" spans="1:11">
      <c r="A88">
        <v>2014</v>
      </c>
      <c r="B88" s="7">
        <v>1</v>
      </c>
      <c r="C88" s="2">
        <v>18</v>
      </c>
      <c r="D88" s="2">
        <v>-14</v>
      </c>
      <c r="E88" s="2">
        <v>34</v>
      </c>
      <c r="F88" s="2">
        <v>38</v>
      </c>
      <c r="H88" s="2"/>
      <c r="I88" s="2"/>
      <c r="J88" s="2"/>
      <c r="K88" s="2"/>
    </row>
    <row r="89" spans="1:11">
      <c r="B89" s="7">
        <v>2</v>
      </c>
      <c r="C89" s="2">
        <v>5</v>
      </c>
      <c r="D89" s="2">
        <v>32</v>
      </c>
      <c r="E89" s="2">
        <v>8</v>
      </c>
      <c r="F89" s="2">
        <v>45</v>
      </c>
      <c r="H89" s="2"/>
      <c r="I89" s="2"/>
      <c r="J89" s="2"/>
      <c r="K89" s="2"/>
    </row>
    <row r="90" spans="1:11">
      <c r="B90" s="7">
        <v>3</v>
      </c>
      <c r="C90" s="2">
        <v>27</v>
      </c>
      <c r="D90" s="2">
        <v>-4</v>
      </c>
      <c r="E90" s="2">
        <v>14</v>
      </c>
      <c r="F90" s="2">
        <v>37</v>
      </c>
      <c r="H90" s="2"/>
      <c r="I90" s="2"/>
      <c r="J90" s="2"/>
      <c r="K90" s="2"/>
    </row>
    <row r="91" spans="1:11">
      <c r="B91" s="7">
        <v>4</v>
      </c>
      <c r="C91" s="2">
        <v>26</v>
      </c>
      <c r="D91" s="2">
        <v>14</v>
      </c>
      <c r="E91" s="2">
        <v>8</v>
      </c>
      <c r="F91" s="2">
        <v>48</v>
      </c>
      <c r="H91" s="2"/>
      <c r="I91" s="2"/>
      <c r="J91" s="2"/>
      <c r="K91" s="2"/>
    </row>
    <row r="92" spans="1:11">
      <c r="B92" s="7">
        <v>5</v>
      </c>
      <c r="C92" s="2">
        <v>31</v>
      </c>
      <c r="D92" s="2">
        <v>4</v>
      </c>
      <c r="E92" s="2">
        <v>11</v>
      </c>
      <c r="F92" s="2">
        <v>46</v>
      </c>
      <c r="H92" s="2"/>
      <c r="I92" s="2"/>
      <c r="J92" s="2"/>
      <c r="K92" s="2"/>
    </row>
    <row r="93" spans="1:11">
      <c r="B93" s="7">
        <v>6</v>
      </c>
      <c r="C93" s="2">
        <v>35</v>
      </c>
      <c r="D93" s="2">
        <v>-13</v>
      </c>
      <c r="E93" s="2">
        <v>19</v>
      </c>
      <c r="F93" s="2">
        <v>41</v>
      </c>
      <c r="H93" s="2"/>
      <c r="I93" s="2"/>
      <c r="J93" s="2"/>
      <c r="K93" s="2"/>
    </row>
    <row r="94" spans="1:11">
      <c r="B94" s="7">
        <v>7</v>
      </c>
      <c r="C94" s="2">
        <v>21</v>
      </c>
      <c r="D94" s="2">
        <v>-33</v>
      </c>
      <c r="E94" s="2">
        <v>14</v>
      </c>
      <c r="F94" s="2">
        <v>2</v>
      </c>
      <c r="H94" s="2"/>
      <c r="I94" s="2"/>
      <c r="J94" s="2"/>
      <c r="K94" s="2"/>
    </row>
    <row r="95" spans="1:11">
      <c r="B95" s="7">
        <v>8</v>
      </c>
      <c r="C95" s="2">
        <v>-2</v>
      </c>
      <c r="D95" s="2">
        <v>-112</v>
      </c>
      <c r="E95" s="2">
        <v>9</v>
      </c>
      <c r="F95" s="2">
        <v>-105</v>
      </c>
      <c r="H95" s="2"/>
      <c r="I95" s="2"/>
      <c r="J95" s="2"/>
      <c r="K95" s="2"/>
    </row>
    <row r="96" spans="1:11">
      <c r="B96" s="7">
        <v>9</v>
      </c>
      <c r="C96" s="2">
        <v>24</v>
      </c>
      <c r="D96" s="2">
        <v>-44</v>
      </c>
      <c r="E96" s="2">
        <v>8</v>
      </c>
      <c r="F96" s="2">
        <v>-12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9"/>
  <sheetViews>
    <sheetView topLeftCell="A2" workbookViewId="0">
      <selection activeCell="P13" sqref="P13:T16"/>
    </sheetView>
  </sheetViews>
  <sheetFormatPr defaultRowHeight="13.2"/>
  <cols>
    <col min="2" max="2" width="6.5546875" customWidth="1"/>
    <col min="7" max="7" width="5.33203125" customWidth="1"/>
    <col min="13" max="13" width="8.33203125" customWidth="1"/>
    <col min="14" max="14" width="6.33203125" customWidth="1"/>
    <col min="15" max="15" width="24" customWidth="1"/>
  </cols>
  <sheetData>
    <row r="1" spans="1:20">
      <c r="A1" s="3" t="s">
        <v>84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I3" s="1" t="s">
        <v>5</v>
      </c>
    </row>
    <row r="4" spans="1:20">
      <c r="A4">
        <v>2007</v>
      </c>
      <c r="B4" s="1">
        <v>1</v>
      </c>
      <c r="C4" s="2">
        <v>9</v>
      </c>
      <c r="D4" s="2">
        <v>63</v>
      </c>
      <c r="E4" s="2">
        <v>-1</v>
      </c>
      <c r="F4" s="2">
        <v>71</v>
      </c>
      <c r="H4" s="2"/>
      <c r="I4" s="2">
        <v>2010</v>
      </c>
      <c r="J4" s="2">
        <v>2011</v>
      </c>
      <c r="K4" s="2">
        <v>2012</v>
      </c>
      <c r="L4" s="2">
        <v>2013</v>
      </c>
      <c r="M4" s="2">
        <v>2014</v>
      </c>
      <c r="N4" s="2"/>
    </row>
    <row r="5" spans="1:20">
      <c r="B5" s="1">
        <v>2</v>
      </c>
      <c r="C5" s="2">
        <v>27</v>
      </c>
      <c r="D5" s="2">
        <v>-13</v>
      </c>
      <c r="E5" s="2">
        <v>-5</v>
      </c>
      <c r="F5" s="2">
        <v>9</v>
      </c>
      <c r="H5" s="4">
        <v>1</v>
      </c>
      <c r="I5" s="2">
        <f>C40</f>
        <v>32</v>
      </c>
      <c r="J5">
        <f>C52</f>
        <v>27</v>
      </c>
      <c r="K5">
        <f>C64</f>
        <v>32</v>
      </c>
      <c r="L5">
        <f>C76</f>
        <v>34</v>
      </c>
      <c r="M5">
        <f>C88</f>
        <v>15</v>
      </c>
    </row>
    <row r="6" spans="1:20">
      <c r="B6" s="1">
        <v>3</v>
      </c>
      <c r="C6" s="2">
        <v>1</v>
      </c>
      <c r="D6" s="2">
        <v>31</v>
      </c>
      <c r="E6" s="2">
        <v>60</v>
      </c>
      <c r="F6" s="2">
        <v>92</v>
      </c>
      <c r="H6" s="4">
        <v>2</v>
      </c>
      <c r="I6" s="2">
        <f t="shared" ref="I6:I16" si="0">C41</f>
        <v>1</v>
      </c>
      <c r="J6">
        <f t="shared" ref="J6:J16" si="1">C53</f>
        <v>38</v>
      </c>
      <c r="K6">
        <f t="shared" ref="K6:K16" si="2">C65</f>
        <v>15</v>
      </c>
      <c r="L6">
        <f t="shared" ref="L6:L16" si="3">C77</f>
        <v>-3</v>
      </c>
      <c r="M6">
        <f t="shared" ref="M6:M16" si="4">C89</f>
        <v>35</v>
      </c>
    </row>
    <row r="7" spans="1:20">
      <c r="B7" s="1">
        <v>4</v>
      </c>
      <c r="C7" s="2">
        <v>17</v>
      </c>
      <c r="D7" s="2">
        <v>-36</v>
      </c>
      <c r="E7" s="2">
        <v>36</v>
      </c>
      <c r="F7" s="2">
        <v>17</v>
      </c>
      <c r="H7" s="4">
        <v>3</v>
      </c>
      <c r="I7" s="2">
        <f t="shared" si="0"/>
        <v>39</v>
      </c>
      <c r="J7">
        <f t="shared" si="1"/>
        <v>19</v>
      </c>
      <c r="K7">
        <f t="shared" si="2"/>
        <v>12</v>
      </c>
      <c r="L7">
        <f t="shared" si="3"/>
        <v>9</v>
      </c>
      <c r="M7">
        <f t="shared" si="4"/>
        <v>46</v>
      </c>
    </row>
    <row r="8" spans="1:20">
      <c r="B8" s="1">
        <v>5</v>
      </c>
      <c r="C8" s="2">
        <v>26</v>
      </c>
      <c r="D8" s="2">
        <v>-112</v>
      </c>
      <c r="E8" s="2">
        <v>66</v>
      </c>
      <c r="F8" s="2">
        <v>-20</v>
      </c>
      <c r="H8" s="4">
        <v>4</v>
      </c>
      <c r="I8" s="2">
        <f t="shared" si="0"/>
        <v>26</v>
      </c>
      <c r="J8">
        <f t="shared" si="1"/>
        <v>40</v>
      </c>
      <c r="K8">
        <f t="shared" si="2"/>
        <v>17</v>
      </c>
      <c r="L8">
        <f t="shared" si="3"/>
        <v>17</v>
      </c>
      <c r="M8">
        <f t="shared" si="4"/>
        <v>34</v>
      </c>
    </row>
    <row r="9" spans="1:20">
      <c r="B9" s="1">
        <v>6</v>
      </c>
      <c r="C9" s="2">
        <v>32</v>
      </c>
      <c r="D9" s="2">
        <v>-60</v>
      </c>
      <c r="E9" s="2">
        <v>27</v>
      </c>
      <c r="F9" s="2">
        <v>-1</v>
      </c>
      <c r="H9" s="4">
        <v>5</v>
      </c>
      <c r="I9" s="2">
        <f t="shared" si="0"/>
        <v>16</v>
      </c>
      <c r="J9">
        <f t="shared" si="1"/>
        <v>56</v>
      </c>
      <c r="K9">
        <f t="shared" si="2"/>
        <v>30</v>
      </c>
      <c r="L9">
        <f t="shared" si="3"/>
        <v>19</v>
      </c>
      <c r="M9">
        <f t="shared" si="4"/>
        <v>25</v>
      </c>
    </row>
    <row r="10" spans="1:20">
      <c r="B10" s="1">
        <v>7</v>
      </c>
      <c r="C10" s="2">
        <v>25</v>
      </c>
      <c r="D10" s="2">
        <v>-32</v>
      </c>
      <c r="E10" s="2">
        <v>6</v>
      </c>
      <c r="F10" s="2">
        <v>-1</v>
      </c>
      <c r="H10" s="4">
        <v>6</v>
      </c>
      <c r="I10" s="2">
        <f t="shared" si="0"/>
        <v>53</v>
      </c>
      <c r="J10">
        <f t="shared" si="1"/>
        <v>33</v>
      </c>
      <c r="K10">
        <f t="shared" si="2"/>
        <v>38</v>
      </c>
      <c r="L10">
        <f t="shared" si="3"/>
        <v>48</v>
      </c>
      <c r="M10">
        <f t="shared" si="4"/>
        <v>15</v>
      </c>
    </row>
    <row r="11" spans="1:20">
      <c r="B11" s="1">
        <v>8</v>
      </c>
      <c r="C11" s="2">
        <v>37</v>
      </c>
      <c r="D11" s="2">
        <v>154</v>
      </c>
      <c r="E11" s="2">
        <v>50</v>
      </c>
      <c r="F11" s="2">
        <v>241</v>
      </c>
      <c r="H11" s="4">
        <v>7</v>
      </c>
      <c r="I11" s="2">
        <f>C46</f>
        <v>46</v>
      </c>
      <c r="J11">
        <f t="shared" si="1"/>
        <v>24</v>
      </c>
      <c r="K11">
        <f t="shared" si="2"/>
        <v>21</v>
      </c>
      <c r="L11">
        <f t="shared" si="3"/>
        <v>49</v>
      </c>
      <c r="M11">
        <f t="shared" si="4"/>
        <v>27</v>
      </c>
    </row>
    <row r="12" spans="1:20">
      <c r="B12" s="1">
        <v>9</v>
      </c>
      <c r="C12" s="2">
        <v>14</v>
      </c>
      <c r="D12" s="2">
        <v>44</v>
      </c>
      <c r="E12" s="2">
        <v>107</v>
      </c>
      <c r="F12" s="2">
        <v>165</v>
      </c>
      <c r="H12" s="4">
        <v>8</v>
      </c>
      <c r="I12" s="2">
        <f t="shared" si="0"/>
        <v>67</v>
      </c>
      <c r="J12">
        <f t="shared" si="1"/>
        <v>19</v>
      </c>
      <c r="K12">
        <f t="shared" si="2"/>
        <v>70</v>
      </c>
      <c r="L12">
        <f t="shared" si="3"/>
        <v>33</v>
      </c>
      <c r="M12">
        <f t="shared" si="4"/>
        <v>45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29</v>
      </c>
      <c r="D13" s="2">
        <v>34</v>
      </c>
      <c r="E13" s="2">
        <v>45</v>
      </c>
      <c r="F13" s="2">
        <v>108</v>
      </c>
      <c r="H13" s="4">
        <v>9</v>
      </c>
      <c r="I13" s="2">
        <f t="shared" si="0"/>
        <v>60</v>
      </c>
      <c r="J13">
        <f t="shared" si="1"/>
        <v>34</v>
      </c>
      <c r="K13">
        <f t="shared" si="2"/>
        <v>13</v>
      </c>
      <c r="L13">
        <f t="shared" si="3"/>
        <v>49</v>
      </c>
      <c r="M13">
        <f t="shared" si="4"/>
        <v>41</v>
      </c>
      <c r="O13" s="1" t="s">
        <v>5</v>
      </c>
      <c r="P13" s="2">
        <f>I5+I6+I7+I8+I9+I10+I11+I12+I13</f>
        <v>340</v>
      </c>
      <c r="Q13" s="2">
        <f t="shared" ref="Q13:T13" si="5">J5+J6+J7+J8+J9+J10+J11+J12+J13</f>
        <v>290</v>
      </c>
      <c r="R13" s="2">
        <f t="shared" si="5"/>
        <v>248</v>
      </c>
      <c r="S13" s="2">
        <f t="shared" si="5"/>
        <v>255</v>
      </c>
      <c r="T13" s="2">
        <f t="shared" si="5"/>
        <v>283</v>
      </c>
    </row>
    <row r="14" spans="1:20">
      <c r="B14" s="1">
        <v>11</v>
      </c>
      <c r="C14" s="2">
        <v>24</v>
      </c>
      <c r="D14" s="2">
        <v>-38</v>
      </c>
      <c r="E14" s="2">
        <v>48</v>
      </c>
      <c r="F14" s="2">
        <v>34</v>
      </c>
      <c r="H14" s="4">
        <v>10</v>
      </c>
      <c r="I14" s="2">
        <f>C49</f>
        <v>28</v>
      </c>
      <c r="J14">
        <f t="shared" si="1"/>
        <v>-3</v>
      </c>
      <c r="K14">
        <f t="shared" si="2"/>
        <v>48</v>
      </c>
      <c r="L14">
        <f t="shared" si="3"/>
        <v>23</v>
      </c>
      <c r="M14">
        <f t="shared" si="4"/>
        <v>0</v>
      </c>
      <c r="O14" s="1" t="s">
        <v>0</v>
      </c>
      <c r="P14" s="2">
        <f>I21+I22+I23+I24+I25+I26+I27+I28+I29</f>
        <v>79</v>
      </c>
      <c r="Q14" s="2">
        <f t="shared" ref="Q14:T14" si="6">J21+J22+J23+J24+J25+J26+J27+J28+J29</f>
        <v>251</v>
      </c>
      <c r="R14" s="2">
        <f t="shared" si="6"/>
        <v>18</v>
      </c>
      <c r="S14" s="2">
        <f t="shared" si="6"/>
        <v>-10</v>
      </c>
      <c r="T14" s="2">
        <f t="shared" si="6"/>
        <v>101</v>
      </c>
    </row>
    <row r="15" spans="1:20">
      <c r="B15" s="1">
        <v>12</v>
      </c>
      <c r="C15" s="2">
        <v>32</v>
      </c>
      <c r="D15" s="2">
        <v>-51</v>
      </c>
      <c r="E15" s="2">
        <v>41</v>
      </c>
      <c r="F15" s="2">
        <v>22</v>
      </c>
      <c r="H15" s="4">
        <v>11</v>
      </c>
      <c r="I15" s="2">
        <f t="shared" si="0"/>
        <v>34</v>
      </c>
      <c r="J15">
        <f t="shared" si="1"/>
        <v>30</v>
      </c>
      <c r="K15">
        <f t="shared" si="2"/>
        <v>13</v>
      </c>
      <c r="L15">
        <f t="shared" si="3"/>
        <v>5</v>
      </c>
      <c r="M15">
        <f t="shared" si="4"/>
        <v>0</v>
      </c>
      <c r="O15" s="1" t="s">
        <v>6</v>
      </c>
      <c r="P15" s="2">
        <f>I37+I38+I39+I40+I41+I42+I43+I44+I45</f>
        <v>298</v>
      </c>
      <c r="Q15" s="2">
        <f t="shared" ref="Q15:T15" si="7">J37+J38+J39+J40+J41+J42+J43+J44+J45</f>
        <v>421</v>
      </c>
      <c r="R15" s="2">
        <f t="shared" si="7"/>
        <v>200</v>
      </c>
      <c r="S15" s="2">
        <f t="shared" si="7"/>
        <v>502</v>
      </c>
      <c r="T15" s="2">
        <f t="shared" si="7"/>
        <v>442</v>
      </c>
    </row>
    <row r="16" spans="1:20">
      <c r="A16">
        <v>2008</v>
      </c>
      <c r="B16" s="1">
        <v>1</v>
      </c>
      <c r="C16" s="2">
        <v>40</v>
      </c>
      <c r="D16" s="2">
        <v>20</v>
      </c>
      <c r="E16" s="2">
        <v>55</v>
      </c>
      <c r="F16" s="2">
        <v>115</v>
      </c>
      <c r="H16" s="4">
        <v>12</v>
      </c>
      <c r="I16" s="2">
        <f t="shared" si="0"/>
        <v>6</v>
      </c>
      <c r="J16">
        <f t="shared" si="1"/>
        <v>16</v>
      </c>
      <c r="K16">
        <f t="shared" si="2"/>
        <v>-2</v>
      </c>
      <c r="L16">
        <f t="shared" si="3"/>
        <v>-7</v>
      </c>
      <c r="M16">
        <f t="shared" si="4"/>
        <v>0</v>
      </c>
      <c r="O16" s="1" t="s">
        <v>7</v>
      </c>
      <c r="P16" s="2">
        <f>I54+I55+I56+I57+I58+I59+I60+I61+I62</f>
        <v>717</v>
      </c>
      <c r="Q16" s="2">
        <f t="shared" ref="Q16:T16" si="8">J54+J55+J56+J57+J58+J59+J60+J61+J62</f>
        <v>962</v>
      </c>
      <c r="R16" s="2">
        <f t="shared" si="8"/>
        <v>466</v>
      </c>
      <c r="S16" s="2">
        <f t="shared" si="8"/>
        <v>747</v>
      </c>
      <c r="T16" s="2">
        <f t="shared" si="8"/>
        <v>826</v>
      </c>
    </row>
    <row r="17" spans="1:14">
      <c r="B17" s="1">
        <v>2</v>
      </c>
      <c r="C17" s="2">
        <v>11</v>
      </c>
      <c r="D17" s="2">
        <v>-88</v>
      </c>
      <c r="E17" s="2">
        <v>24</v>
      </c>
      <c r="F17" s="2">
        <v>-53</v>
      </c>
    </row>
    <row r="18" spans="1:14">
      <c r="B18" s="1">
        <v>3</v>
      </c>
      <c r="C18" s="2">
        <v>-14</v>
      </c>
      <c r="D18" s="2">
        <v>5</v>
      </c>
      <c r="E18" s="2">
        <v>105</v>
      </c>
      <c r="F18" s="2">
        <v>96</v>
      </c>
    </row>
    <row r="19" spans="1:14">
      <c r="B19" s="1">
        <v>4</v>
      </c>
      <c r="C19" s="2">
        <v>23</v>
      </c>
      <c r="D19" s="2">
        <v>-98</v>
      </c>
      <c r="E19" s="2">
        <v>46</v>
      </c>
      <c r="F19" s="2">
        <v>-29</v>
      </c>
      <c r="I19" s="1" t="s">
        <v>0</v>
      </c>
    </row>
    <row r="20" spans="1:14">
      <c r="B20" s="1">
        <v>5</v>
      </c>
      <c r="C20" s="2">
        <v>11</v>
      </c>
      <c r="D20" s="2">
        <v>-149</v>
      </c>
      <c r="E20" s="2">
        <v>62</v>
      </c>
      <c r="F20" s="2">
        <v>-76</v>
      </c>
      <c r="H20" s="2"/>
      <c r="I20" s="2">
        <v>2010</v>
      </c>
      <c r="J20" s="2">
        <v>2011</v>
      </c>
      <c r="K20" s="2">
        <v>2012</v>
      </c>
      <c r="L20" s="2">
        <v>2013</v>
      </c>
      <c r="M20" s="2">
        <v>2014</v>
      </c>
      <c r="N20" s="2"/>
    </row>
    <row r="21" spans="1:14">
      <c r="B21" s="1">
        <v>6</v>
      </c>
      <c r="C21" s="2">
        <v>40</v>
      </c>
      <c r="D21" s="2">
        <v>-116</v>
      </c>
      <c r="E21" s="2">
        <v>74</v>
      </c>
      <c r="F21" s="2">
        <v>-2</v>
      </c>
      <c r="H21" s="4">
        <v>1</v>
      </c>
      <c r="I21" s="2">
        <f>D40</f>
        <v>8</v>
      </c>
      <c r="J21">
        <f>D52</f>
        <v>85</v>
      </c>
      <c r="K21">
        <f>D64</f>
        <v>4</v>
      </c>
      <c r="L21">
        <f>D76</f>
        <v>8</v>
      </c>
      <c r="M21">
        <f>D88</f>
        <v>9</v>
      </c>
    </row>
    <row r="22" spans="1:14">
      <c r="B22" s="1">
        <v>7</v>
      </c>
      <c r="C22" s="2">
        <v>40</v>
      </c>
      <c r="D22" s="2">
        <v>35</v>
      </c>
      <c r="E22" s="2">
        <v>18</v>
      </c>
      <c r="F22" s="2">
        <v>93</v>
      </c>
      <c r="H22" s="4">
        <v>2</v>
      </c>
      <c r="I22" s="2">
        <f t="shared" ref="I22:I32" si="9">D41</f>
        <v>-4</v>
      </c>
      <c r="J22">
        <f t="shared" ref="J22:J32" si="10">D53</f>
        <v>-34</v>
      </c>
      <c r="K22">
        <f t="shared" ref="K22:K32" si="11">D65</f>
        <v>-5</v>
      </c>
      <c r="L22">
        <f t="shared" ref="L22:L32" si="12">D77</f>
        <v>-2</v>
      </c>
      <c r="M22">
        <f t="shared" ref="M22:M32" si="13">D89</f>
        <v>-30</v>
      </c>
    </row>
    <row r="23" spans="1:14">
      <c r="B23" s="1">
        <v>8</v>
      </c>
      <c r="C23" s="2">
        <v>36</v>
      </c>
      <c r="D23" s="2">
        <v>204</v>
      </c>
      <c r="E23" s="2">
        <v>57</v>
      </c>
      <c r="F23" s="2">
        <v>297</v>
      </c>
      <c r="H23" s="4">
        <v>3</v>
      </c>
      <c r="I23" s="2">
        <f t="shared" si="9"/>
        <v>-10</v>
      </c>
      <c r="J23">
        <f t="shared" si="10"/>
        <v>-21</v>
      </c>
      <c r="K23">
        <f t="shared" si="11"/>
        <v>-36</v>
      </c>
      <c r="L23">
        <f t="shared" si="12"/>
        <v>-65</v>
      </c>
      <c r="M23">
        <f t="shared" si="13"/>
        <v>-16</v>
      </c>
    </row>
    <row r="24" spans="1:14">
      <c r="B24" s="1">
        <v>9</v>
      </c>
      <c r="C24" s="2">
        <v>45</v>
      </c>
      <c r="D24" s="2">
        <v>35</v>
      </c>
      <c r="E24" s="2">
        <v>77</v>
      </c>
      <c r="F24" s="2">
        <v>157</v>
      </c>
      <c r="H24" s="4">
        <v>4</v>
      </c>
      <c r="I24" s="2">
        <f t="shared" si="9"/>
        <v>-89</v>
      </c>
      <c r="J24">
        <f t="shared" si="10"/>
        <v>-92</v>
      </c>
      <c r="K24">
        <f t="shared" si="11"/>
        <v>-81</v>
      </c>
      <c r="L24">
        <f t="shared" si="12"/>
        <v>-75</v>
      </c>
      <c r="M24">
        <f t="shared" si="13"/>
        <v>-182</v>
      </c>
    </row>
    <row r="25" spans="1:14">
      <c r="B25" s="1">
        <v>10</v>
      </c>
      <c r="C25" s="2">
        <v>44</v>
      </c>
      <c r="D25" s="2">
        <v>-1</v>
      </c>
      <c r="E25" s="2">
        <v>45</v>
      </c>
      <c r="F25" s="2">
        <v>88</v>
      </c>
      <c r="H25" s="4">
        <v>5</v>
      </c>
      <c r="I25" s="2">
        <f t="shared" si="9"/>
        <v>-124</v>
      </c>
      <c r="J25">
        <f t="shared" si="10"/>
        <v>-192</v>
      </c>
      <c r="K25">
        <f t="shared" si="11"/>
        <v>-177</v>
      </c>
      <c r="L25">
        <f t="shared" si="12"/>
        <v>-191</v>
      </c>
      <c r="M25">
        <f t="shared" si="13"/>
        <v>-192</v>
      </c>
    </row>
    <row r="26" spans="1:14">
      <c r="B26" s="1">
        <v>11</v>
      </c>
      <c r="C26" s="2">
        <v>15</v>
      </c>
      <c r="D26" s="2">
        <v>9</v>
      </c>
      <c r="E26" s="2">
        <v>35</v>
      </c>
      <c r="F26" s="2">
        <v>59</v>
      </c>
      <c r="H26" s="4">
        <v>6</v>
      </c>
      <c r="I26" s="2">
        <f t="shared" si="9"/>
        <v>-104</v>
      </c>
      <c r="J26">
        <f t="shared" si="10"/>
        <v>-50</v>
      </c>
      <c r="K26">
        <f t="shared" si="11"/>
        <v>-77</v>
      </c>
      <c r="L26">
        <f t="shared" si="12"/>
        <v>-100</v>
      </c>
      <c r="M26">
        <f t="shared" si="13"/>
        <v>-162</v>
      </c>
    </row>
    <row r="27" spans="1:14">
      <c r="B27" s="1">
        <v>12</v>
      </c>
      <c r="C27" s="2">
        <v>9</v>
      </c>
      <c r="D27" s="2">
        <v>-39</v>
      </c>
      <c r="E27" s="2">
        <v>26</v>
      </c>
      <c r="F27" s="2">
        <v>-4</v>
      </c>
      <c r="H27" s="4">
        <v>7</v>
      </c>
      <c r="I27" s="2">
        <f t="shared" si="9"/>
        <v>-6</v>
      </c>
      <c r="J27">
        <f t="shared" si="10"/>
        <v>-15</v>
      </c>
      <c r="K27">
        <f t="shared" si="11"/>
        <v>-73</v>
      </c>
      <c r="L27">
        <f t="shared" si="12"/>
        <v>29</v>
      </c>
      <c r="M27">
        <f t="shared" si="13"/>
        <v>-51</v>
      </c>
    </row>
    <row r="28" spans="1:14">
      <c r="A28">
        <v>2009</v>
      </c>
      <c r="B28" s="7">
        <v>1</v>
      </c>
      <c r="C28" s="2">
        <v>8</v>
      </c>
      <c r="D28" s="2">
        <v>69</v>
      </c>
      <c r="E28" s="2">
        <v>22</v>
      </c>
      <c r="F28" s="2">
        <v>99</v>
      </c>
      <c r="H28" s="4">
        <v>8</v>
      </c>
      <c r="I28" s="2">
        <f t="shared" si="9"/>
        <v>256</v>
      </c>
      <c r="J28">
        <f t="shared" si="10"/>
        <v>390</v>
      </c>
      <c r="K28">
        <f t="shared" si="11"/>
        <v>317</v>
      </c>
      <c r="L28">
        <f t="shared" si="12"/>
        <v>280</v>
      </c>
      <c r="M28">
        <f t="shared" si="13"/>
        <v>521</v>
      </c>
    </row>
    <row r="29" spans="1:14">
      <c r="B29" s="7">
        <v>2</v>
      </c>
      <c r="C29" s="2">
        <v>35</v>
      </c>
      <c r="D29" s="2">
        <v>22</v>
      </c>
      <c r="E29" s="2">
        <v>15</v>
      </c>
      <c r="F29" s="2">
        <v>72</v>
      </c>
      <c r="H29" s="4">
        <v>9</v>
      </c>
      <c r="I29" s="2">
        <f t="shared" si="9"/>
        <v>152</v>
      </c>
      <c r="J29">
        <f t="shared" si="10"/>
        <v>180</v>
      </c>
      <c r="K29">
        <f t="shared" si="11"/>
        <v>146</v>
      </c>
      <c r="L29">
        <f t="shared" si="12"/>
        <v>106</v>
      </c>
      <c r="M29">
        <f t="shared" si="13"/>
        <v>204</v>
      </c>
    </row>
    <row r="30" spans="1:14">
      <c r="B30" s="7">
        <v>3</v>
      </c>
      <c r="C30" s="2">
        <v>36</v>
      </c>
      <c r="D30" s="2">
        <v>-32</v>
      </c>
      <c r="E30" s="2">
        <v>38</v>
      </c>
      <c r="F30" s="2">
        <v>42</v>
      </c>
      <c r="H30" s="4">
        <v>10</v>
      </c>
      <c r="I30" s="2">
        <f t="shared" si="9"/>
        <v>-12</v>
      </c>
      <c r="J30">
        <f t="shared" si="10"/>
        <v>8</v>
      </c>
      <c r="K30">
        <f t="shared" si="11"/>
        <v>-3</v>
      </c>
      <c r="L30">
        <f t="shared" si="12"/>
        <v>-3</v>
      </c>
      <c r="M30">
        <f t="shared" si="13"/>
        <v>0</v>
      </c>
    </row>
    <row r="31" spans="1:14">
      <c r="B31" s="7">
        <v>4</v>
      </c>
      <c r="C31" s="2">
        <v>24</v>
      </c>
      <c r="D31" s="2">
        <v>-64</v>
      </c>
      <c r="E31" s="2">
        <v>59</v>
      </c>
      <c r="F31" s="2">
        <v>19</v>
      </c>
      <c r="H31" s="4">
        <v>11</v>
      </c>
      <c r="I31" s="2">
        <f t="shared" si="9"/>
        <v>-22</v>
      </c>
      <c r="J31">
        <f t="shared" si="10"/>
        <v>30</v>
      </c>
      <c r="K31">
        <f t="shared" si="11"/>
        <v>-39</v>
      </c>
      <c r="L31">
        <f t="shared" si="12"/>
        <v>-34</v>
      </c>
      <c r="M31">
        <f t="shared" si="13"/>
        <v>0</v>
      </c>
    </row>
    <row r="32" spans="1:14">
      <c r="B32" s="7">
        <v>5</v>
      </c>
      <c r="C32" s="2">
        <v>47</v>
      </c>
      <c r="D32" s="2">
        <v>-97</v>
      </c>
      <c r="E32" s="2">
        <v>28</v>
      </c>
      <c r="F32" s="2">
        <v>-22</v>
      </c>
      <c r="H32" s="4">
        <v>12</v>
      </c>
      <c r="I32" s="2">
        <f t="shared" si="9"/>
        <v>-24</v>
      </c>
      <c r="J32">
        <f t="shared" si="10"/>
        <v>-3</v>
      </c>
      <c r="K32">
        <f t="shared" si="11"/>
        <v>-25</v>
      </c>
      <c r="L32">
        <f t="shared" si="12"/>
        <v>-88</v>
      </c>
      <c r="M32">
        <f t="shared" si="13"/>
        <v>0</v>
      </c>
    </row>
    <row r="33" spans="1:14">
      <c r="B33" s="7">
        <v>6</v>
      </c>
      <c r="C33" s="2">
        <v>33</v>
      </c>
      <c r="D33" s="2">
        <v>-23</v>
      </c>
      <c r="E33" s="2">
        <v>37</v>
      </c>
      <c r="F33" s="2">
        <v>47</v>
      </c>
    </row>
    <row r="34" spans="1:14">
      <c r="B34" s="7">
        <v>7</v>
      </c>
      <c r="C34" s="2">
        <v>37</v>
      </c>
      <c r="D34" s="2">
        <v>8</v>
      </c>
      <c r="E34" s="2">
        <v>48</v>
      </c>
      <c r="F34" s="2">
        <v>93</v>
      </c>
    </row>
    <row r="35" spans="1:14">
      <c r="B35" s="7">
        <v>8</v>
      </c>
      <c r="C35" s="2">
        <v>18</v>
      </c>
      <c r="D35" s="2">
        <v>252</v>
      </c>
      <c r="E35" s="2">
        <v>62</v>
      </c>
      <c r="F35" s="2">
        <v>332</v>
      </c>
      <c r="I35" s="1" t="s">
        <v>1</v>
      </c>
    </row>
    <row r="36" spans="1:14">
      <c r="B36" s="7">
        <v>9</v>
      </c>
      <c r="C36" s="2">
        <v>47</v>
      </c>
      <c r="D36" s="2">
        <v>55</v>
      </c>
      <c r="E36" s="2">
        <v>99</v>
      </c>
      <c r="F36" s="2">
        <v>201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37</v>
      </c>
      <c r="D37" s="2">
        <v>-5</v>
      </c>
      <c r="E37" s="2">
        <v>38</v>
      </c>
      <c r="F37" s="2">
        <v>70</v>
      </c>
      <c r="H37" s="4">
        <v>1</v>
      </c>
      <c r="I37" s="2">
        <f>E40</f>
        <v>8</v>
      </c>
      <c r="J37">
        <f>E52</f>
        <v>-2</v>
      </c>
      <c r="K37">
        <f>E64</f>
        <v>4</v>
      </c>
      <c r="L37">
        <f>E76</f>
        <v>59</v>
      </c>
      <c r="M37">
        <f>E88</f>
        <v>39</v>
      </c>
    </row>
    <row r="38" spans="1:14">
      <c r="B38" s="7">
        <v>11</v>
      </c>
      <c r="C38" s="2">
        <v>21</v>
      </c>
      <c r="D38" s="2">
        <v>-51</v>
      </c>
      <c r="E38" s="2">
        <v>31</v>
      </c>
      <c r="F38" s="2">
        <v>1</v>
      </c>
      <c r="H38" s="4">
        <v>2</v>
      </c>
      <c r="I38" s="2">
        <f t="shared" ref="I38:I48" si="14">E41</f>
        <v>8</v>
      </c>
      <c r="J38">
        <f t="shared" ref="J38:J48" si="15">E53</f>
        <v>35</v>
      </c>
      <c r="K38">
        <f t="shared" ref="K38:K48" si="16">E65</f>
        <v>41</v>
      </c>
      <c r="L38">
        <f t="shared" ref="L38:L48" si="17">E77</f>
        <v>32</v>
      </c>
      <c r="M38">
        <f t="shared" ref="M38:M48" si="18">E89</f>
        <v>28</v>
      </c>
    </row>
    <row r="39" spans="1:14">
      <c r="B39" s="7">
        <v>12</v>
      </c>
      <c r="C39" s="2">
        <v>25</v>
      </c>
      <c r="D39" s="2">
        <v>-58</v>
      </c>
      <c r="E39" s="2">
        <v>74</v>
      </c>
      <c r="F39" s="2">
        <v>41</v>
      </c>
      <c r="H39" s="4">
        <v>3</v>
      </c>
      <c r="I39" s="2">
        <f t="shared" si="14"/>
        <v>32</v>
      </c>
      <c r="J39">
        <f t="shared" si="15"/>
        <v>23</v>
      </c>
      <c r="K39">
        <f t="shared" si="16"/>
        <v>17</v>
      </c>
      <c r="L39">
        <f t="shared" si="17"/>
        <v>30</v>
      </c>
      <c r="M39">
        <f t="shared" si="18"/>
        <v>41</v>
      </c>
    </row>
    <row r="40" spans="1:14">
      <c r="A40">
        <v>2010</v>
      </c>
      <c r="B40" s="7">
        <v>1</v>
      </c>
      <c r="C40" s="2">
        <v>32</v>
      </c>
      <c r="D40" s="2">
        <v>8</v>
      </c>
      <c r="E40" s="2">
        <v>8</v>
      </c>
      <c r="F40" s="2">
        <v>48</v>
      </c>
      <c r="H40" s="4">
        <v>4</v>
      </c>
      <c r="I40" s="2">
        <f t="shared" si="14"/>
        <v>47</v>
      </c>
      <c r="J40">
        <f t="shared" si="15"/>
        <v>36</v>
      </c>
      <c r="K40">
        <f t="shared" si="16"/>
        <v>41</v>
      </c>
      <c r="L40">
        <f t="shared" si="17"/>
        <v>39</v>
      </c>
      <c r="M40">
        <f t="shared" si="18"/>
        <v>16</v>
      </c>
    </row>
    <row r="41" spans="1:14">
      <c r="B41" s="7">
        <v>2</v>
      </c>
      <c r="C41" s="2">
        <v>1</v>
      </c>
      <c r="D41" s="2">
        <v>-4</v>
      </c>
      <c r="E41" s="2">
        <v>8</v>
      </c>
      <c r="F41" s="2">
        <v>5</v>
      </c>
      <c r="H41" s="4">
        <v>5</v>
      </c>
      <c r="I41" s="2">
        <f t="shared" si="14"/>
        <v>60</v>
      </c>
      <c r="J41">
        <f t="shared" si="15"/>
        <v>55</v>
      </c>
      <c r="K41">
        <f t="shared" si="16"/>
        <v>-5</v>
      </c>
      <c r="L41">
        <f t="shared" si="17"/>
        <v>26</v>
      </c>
      <c r="M41">
        <f t="shared" si="18"/>
        <v>34</v>
      </c>
    </row>
    <row r="42" spans="1:14">
      <c r="B42" s="7">
        <v>3</v>
      </c>
      <c r="C42" s="2">
        <v>39</v>
      </c>
      <c r="D42" s="2">
        <v>-10</v>
      </c>
      <c r="E42" s="2">
        <v>32</v>
      </c>
      <c r="F42" s="2">
        <v>61</v>
      </c>
      <c r="H42" s="4">
        <v>6</v>
      </c>
      <c r="I42" s="2">
        <f t="shared" si="14"/>
        <v>35</v>
      </c>
      <c r="J42">
        <f t="shared" si="15"/>
        <v>48</v>
      </c>
      <c r="K42">
        <f t="shared" si="16"/>
        <v>0</v>
      </c>
      <c r="L42">
        <f t="shared" si="17"/>
        <v>34</v>
      </c>
      <c r="M42">
        <f t="shared" si="18"/>
        <v>56</v>
      </c>
    </row>
    <row r="43" spans="1:14">
      <c r="B43" s="7">
        <v>4</v>
      </c>
      <c r="C43" s="2">
        <v>26</v>
      </c>
      <c r="D43" s="2">
        <v>-89</v>
      </c>
      <c r="E43" s="2">
        <v>47</v>
      </c>
      <c r="F43" s="2">
        <v>-16</v>
      </c>
      <c r="H43" s="4">
        <v>7</v>
      </c>
      <c r="I43" s="2">
        <f t="shared" si="14"/>
        <v>24</v>
      </c>
      <c r="J43">
        <f t="shared" si="15"/>
        <v>89</v>
      </c>
      <c r="K43">
        <f t="shared" si="16"/>
        <v>17</v>
      </c>
      <c r="L43">
        <f t="shared" si="17"/>
        <v>61</v>
      </c>
      <c r="M43">
        <f t="shared" si="18"/>
        <v>54</v>
      </c>
    </row>
    <row r="44" spans="1:14">
      <c r="B44" s="7">
        <v>5</v>
      </c>
      <c r="C44" s="2">
        <v>16</v>
      </c>
      <c r="D44" s="2">
        <v>-124</v>
      </c>
      <c r="E44" s="2">
        <v>60</v>
      </c>
      <c r="F44" s="2">
        <v>-48</v>
      </c>
      <c r="H44" s="4">
        <v>8</v>
      </c>
      <c r="I44" s="2">
        <f t="shared" si="14"/>
        <v>9</v>
      </c>
      <c r="J44">
        <f t="shared" si="15"/>
        <v>46</v>
      </c>
      <c r="K44">
        <f t="shared" si="16"/>
        <v>-14</v>
      </c>
      <c r="L44">
        <f t="shared" si="17"/>
        <v>97</v>
      </c>
      <c r="M44">
        <f t="shared" si="18"/>
        <v>63</v>
      </c>
    </row>
    <row r="45" spans="1:14">
      <c r="B45" s="7">
        <v>6</v>
      </c>
      <c r="C45" s="2">
        <v>53</v>
      </c>
      <c r="D45" s="2">
        <v>-104</v>
      </c>
      <c r="E45" s="2">
        <v>35</v>
      </c>
      <c r="F45" s="2">
        <v>-16</v>
      </c>
      <c r="H45" s="4">
        <v>9</v>
      </c>
      <c r="I45" s="2">
        <f t="shared" si="14"/>
        <v>75</v>
      </c>
      <c r="J45">
        <f t="shared" si="15"/>
        <v>91</v>
      </c>
      <c r="K45">
        <f t="shared" si="16"/>
        <v>99</v>
      </c>
      <c r="L45">
        <f t="shared" si="17"/>
        <v>124</v>
      </c>
      <c r="M45">
        <f t="shared" si="18"/>
        <v>111</v>
      </c>
    </row>
    <row r="46" spans="1:14">
      <c r="B46" s="7">
        <v>7</v>
      </c>
      <c r="C46" s="2">
        <v>46</v>
      </c>
      <c r="D46" s="2">
        <v>-6</v>
      </c>
      <c r="E46" s="2">
        <v>24</v>
      </c>
      <c r="F46" s="2">
        <v>64</v>
      </c>
      <c r="H46" s="4">
        <v>10</v>
      </c>
      <c r="I46" s="2">
        <f t="shared" si="14"/>
        <v>11</v>
      </c>
      <c r="J46">
        <f t="shared" si="15"/>
        <v>18</v>
      </c>
      <c r="K46">
        <f t="shared" si="16"/>
        <v>14</v>
      </c>
      <c r="L46">
        <f t="shared" si="17"/>
        <v>44</v>
      </c>
      <c r="M46">
        <f t="shared" si="18"/>
        <v>0</v>
      </c>
    </row>
    <row r="47" spans="1:14">
      <c r="B47" s="7">
        <v>8</v>
      </c>
      <c r="C47" s="2">
        <v>67</v>
      </c>
      <c r="D47" s="2">
        <v>256</v>
      </c>
      <c r="E47" s="2">
        <v>9</v>
      </c>
      <c r="F47" s="2">
        <v>332</v>
      </c>
      <c r="H47" s="4">
        <v>11</v>
      </c>
      <c r="I47" s="2">
        <f t="shared" si="14"/>
        <v>45</v>
      </c>
      <c r="J47">
        <f t="shared" si="15"/>
        <v>23</v>
      </c>
      <c r="K47">
        <f t="shared" si="16"/>
        <v>61</v>
      </c>
      <c r="L47">
        <f t="shared" si="17"/>
        <v>16</v>
      </c>
      <c r="M47">
        <f t="shared" si="18"/>
        <v>0</v>
      </c>
    </row>
    <row r="48" spans="1:14">
      <c r="B48" s="7">
        <v>9</v>
      </c>
      <c r="C48" s="2">
        <v>60</v>
      </c>
      <c r="D48" s="2">
        <v>152</v>
      </c>
      <c r="E48" s="2">
        <v>75</v>
      </c>
      <c r="F48" s="2">
        <v>287</v>
      </c>
      <c r="H48" s="4">
        <v>12</v>
      </c>
      <c r="I48" s="2">
        <f t="shared" si="14"/>
        <v>44</v>
      </c>
      <c r="J48">
        <f t="shared" si="15"/>
        <v>42</v>
      </c>
      <c r="K48">
        <f t="shared" si="16"/>
        <v>19</v>
      </c>
      <c r="L48">
        <f t="shared" si="17"/>
        <v>51</v>
      </c>
      <c r="M48">
        <f t="shared" si="18"/>
        <v>0</v>
      </c>
    </row>
    <row r="49" spans="1:14">
      <c r="B49" s="7">
        <v>10</v>
      </c>
      <c r="C49" s="2">
        <v>28</v>
      </c>
      <c r="D49" s="2">
        <v>-12</v>
      </c>
      <c r="E49" s="2">
        <v>11</v>
      </c>
      <c r="F49" s="2">
        <v>27</v>
      </c>
    </row>
    <row r="50" spans="1:14">
      <c r="B50" s="7">
        <v>11</v>
      </c>
      <c r="C50" s="2">
        <v>34</v>
      </c>
      <c r="D50" s="2">
        <v>-22</v>
      </c>
      <c r="E50" s="2">
        <v>45</v>
      </c>
      <c r="F50" s="2">
        <v>57</v>
      </c>
    </row>
    <row r="51" spans="1:14">
      <c r="B51" s="7">
        <v>12</v>
      </c>
      <c r="C51" s="2">
        <v>6</v>
      </c>
      <c r="D51" s="2">
        <v>-24</v>
      </c>
      <c r="E51" s="2">
        <v>44</v>
      </c>
      <c r="F51" s="2">
        <v>26</v>
      </c>
    </row>
    <row r="52" spans="1:14">
      <c r="A52">
        <v>2011</v>
      </c>
      <c r="B52" s="7">
        <v>1</v>
      </c>
      <c r="C52" s="2">
        <v>27</v>
      </c>
      <c r="D52" s="2">
        <v>85</v>
      </c>
      <c r="E52" s="2">
        <v>-2</v>
      </c>
      <c r="F52" s="2">
        <v>110</v>
      </c>
      <c r="I52" s="1" t="s">
        <v>2</v>
      </c>
    </row>
    <row r="53" spans="1:14">
      <c r="B53" s="7">
        <v>2</v>
      </c>
      <c r="C53" s="2">
        <v>38</v>
      </c>
      <c r="D53" s="2">
        <v>-34</v>
      </c>
      <c r="E53" s="2">
        <v>35</v>
      </c>
      <c r="F53" s="2">
        <v>39</v>
      </c>
      <c r="H53" s="2"/>
      <c r="I53" s="2">
        <v>2010</v>
      </c>
      <c r="J53" s="2">
        <v>2011</v>
      </c>
      <c r="K53" s="2">
        <v>2012</v>
      </c>
      <c r="L53" s="2">
        <v>2013</v>
      </c>
      <c r="M53" s="2">
        <v>2014</v>
      </c>
      <c r="N53" s="2"/>
    </row>
    <row r="54" spans="1:14">
      <c r="B54" s="7">
        <v>3</v>
      </c>
      <c r="C54" s="2">
        <v>19</v>
      </c>
      <c r="D54" s="2">
        <v>-21</v>
      </c>
      <c r="E54" s="2">
        <v>23</v>
      </c>
      <c r="F54" s="2">
        <v>21</v>
      </c>
      <c r="H54" s="4">
        <v>1</v>
      </c>
      <c r="I54" s="2">
        <f>F40</f>
        <v>48</v>
      </c>
      <c r="J54">
        <f>F52</f>
        <v>110</v>
      </c>
      <c r="K54">
        <f>F64</f>
        <v>40</v>
      </c>
      <c r="L54">
        <f>F76</f>
        <v>101</v>
      </c>
      <c r="M54">
        <f>F88</f>
        <v>63</v>
      </c>
    </row>
    <row r="55" spans="1:14">
      <c r="B55" s="7">
        <v>4</v>
      </c>
      <c r="C55" s="2">
        <v>40</v>
      </c>
      <c r="D55" s="2">
        <v>-92</v>
      </c>
      <c r="E55" s="2">
        <v>36</v>
      </c>
      <c r="F55" s="2">
        <v>-16</v>
      </c>
      <c r="H55" s="4">
        <v>2</v>
      </c>
      <c r="I55" s="2">
        <f t="shared" ref="I55:I65" si="19">F41</f>
        <v>5</v>
      </c>
      <c r="J55">
        <f t="shared" ref="J55:J65" si="20">F53</f>
        <v>39</v>
      </c>
      <c r="K55">
        <f t="shared" ref="K55:K65" si="21">F65</f>
        <v>51</v>
      </c>
      <c r="L55">
        <f t="shared" ref="L55:L65" si="22">F77</f>
        <v>27</v>
      </c>
      <c r="M55">
        <f t="shared" ref="M55:M65" si="23">F89</f>
        <v>33</v>
      </c>
    </row>
    <row r="56" spans="1:14">
      <c r="B56" s="7">
        <v>5</v>
      </c>
      <c r="C56" s="2">
        <v>56</v>
      </c>
      <c r="D56" s="2">
        <v>-192</v>
      </c>
      <c r="E56" s="2">
        <v>55</v>
      </c>
      <c r="F56" s="2">
        <v>-81</v>
      </c>
      <c r="H56" s="4">
        <v>3</v>
      </c>
      <c r="I56" s="2">
        <f t="shared" si="19"/>
        <v>61</v>
      </c>
      <c r="J56">
        <f t="shared" si="20"/>
        <v>21</v>
      </c>
      <c r="K56">
        <f t="shared" si="21"/>
        <v>-7</v>
      </c>
      <c r="L56">
        <f t="shared" si="22"/>
        <v>-26</v>
      </c>
      <c r="M56">
        <f t="shared" si="23"/>
        <v>71</v>
      </c>
    </row>
    <row r="57" spans="1:14">
      <c r="B57" s="7">
        <v>6</v>
      </c>
      <c r="C57" s="2">
        <v>33</v>
      </c>
      <c r="D57" s="2">
        <v>-50</v>
      </c>
      <c r="E57" s="2">
        <v>48</v>
      </c>
      <c r="F57" s="2">
        <v>31</v>
      </c>
      <c r="H57" s="4">
        <v>4</v>
      </c>
      <c r="I57" s="2">
        <f t="shared" si="19"/>
        <v>-16</v>
      </c>
      <c r="J57">
        <f t="shared" si="20"/>
        <v>-16</v>
      </c>
      <c r="K57">
        <f t="shared" si="21"/>
        <v>-23</v>
      </c>
      <c r="L57">
        <f t="shared" si="22"/>
        <v>-19</v>
      </c>
      <c r="M57">
        <f t="shared" si="23"/>
        <v>-132</v>
      </c>
    </row>
    <row r="58" spans="1:14">
      <c r="B58" s="7">
        <v>7</v>
      </c>
      <c r="C58" s="2">
        <v>24</v>
      </c>
      <c r="D58" s="2">
        <v>-15</v>
      </c>
      <c r="E58" s="2">
        <v>89</v>
      </c>
      <c r="F58" s="2">
        <v>98</v>
      </c>
      <c r="H58" s="4">
        <v>5</v>
      </c>
      <c r="I58" s="2">
        <f t="shared" si="19"/>
        <v>-48</v>
      </c>
      <c r="J58">
        <f t="shared" si="20"/>
        <v>-81</v>
      </c>
      <c r="K58">
        <f t="shared" si="21"/>
        <v>-152</v>
      </c>
      <c r="L58">
        <f t="shared" si="22"/>
        <v>-146</v>
      </c>
      <c r="M58">
        <f t="shared" si="23"/>
        <v>-133</v>
      </c>
    </row>
    <row r="59" spans="1:14">
      <c r="B59" s="7">
        <v>8</v>
      </c>
      <c r="C59" s="2">
        <v>19</v>
      </c>
      <c r="D59" s="2">
        <v>390</v>
      </c>
      <c r="E59" s="2">
        <v>46</v>
      </c>
      <c r="F59" s="2">
        <v>455</v>
      </c>
      <c r="H59" s="4">
        <v>6</v>
      </c>
      <c r="I59" s="2">
        <f t="shared" si="19"/>
        <v>-16</v>
      </c>
      <c r="J59">
        <f t="shared" si="20"/>
        <v>31</v>
      </c>
      <c r="K59">
        <f t="shared" si="21"/>
        <v>-39</v>
      </c>
      <c r="L59">
        <f t="shared" si="22"/>
        <v>-18</v>
      </c>
      <c r="M59">
        <f t="shared" si="23"/>
        <v>-91</v>
      </c>
    </row>
    <row r="60" spans="1:14">
      <c r="B60" s="7">
        <v>9</v>
      </c>
      <c r="C60" s="2">
        <v>34</v>
      </c>
      <c r="D60" s="2">
        <v>180</v>
      </c>
      <c r="E60" s="2">
        <v>91</v>
      </c>
      <c r="F60" s="2">
        <v>305</v>
      </c>
      <c r="H60" s="4">
        <v>7</v>
      </c>
      <c r="I60" s="2">
        <f t="shared" si="19"/>
        <v>64</v>
      </c>
      <c r="J60">
        <f t="shared" si="20"/>
        <v>98</v>
      </c>
      <c r="K60">
        <f t="shared" si="21"/>
        <v>-35</v>
      </c>
      <c r="L60">
        <f t="shared" si="22"/>
        <v>139</v>
      </c>
      <c r="M60">
        <f t="shared" si="23"/>
        <v>30</v>
      </c>
    </row>
    <row r="61" spans="1:14">
      <c r="B61" s="7">
        <v>10</v>
      </c>
      <c r="C61" s="2">
        <v>-3</v>
      </c>
      <c r="D61" s="2">
        <v>8</v>
      </c>
      <c r="E61" s="2">
        <v>18</v>
      </c>
      <c r="F61" s="2">
        <v>23</v>
      </c>
      <c r="H61" s="4">
        <v>8</v>
      </c>
      <c r="I61" s="2">
        <f t="shared" si="19"/>
        <v>332</v>
      </c>
      <c r="J61">
        <f t="shared" si="20"/>
        <v>455</v>
      </c>
      <c r="K61">
        <f t="shared" si="21"/>
        <v>373</v>
      </c>
      <c r="L61">
        <f t="shared" si="22"/>
        <v>410</v>
      </c>
      <c r="M61">
        <f t="shared" si="23"/>
        <v>629</v>
      </c>
    </row>
    <row r="62" spans="1:14">
      <c r="B62" s="7">
        <v>11</v>
      </c>
      <c r="C62" s="2">
        <v>30</v>
      </c>
      <c r="D62" s="2">
        <v>30</v>
      </c>
      <c r="E62" s="2">
        <v>23</v>
      </c>
      <c r="F62" s="2">
        <v>83</v>
      </c>
      <c r="H62" s="4">
        <v>9</v>
      </c>
      <c r="I62" s="2">
        <f t="shared" si="19"/>
        <v>287</v>
      </c>
      <c r="J62">
        <f t="shared" si="20"/>
        <v>305</v>
      </c>
      <c r="K62">
        <f t="shared" si="21"/>
        <v>258</v>
      </c>
      <c r="L62">
        <f t="shared" si="22"/>
        <v>279</v>
      </c>
      <c r="M62">
        <f t="shared" si="23"/>
        <v>356</v>
      </c>
    </row>
    <row r="63" spans="1:14">
      <c r="B63" s="7">
        <v>12</v>
      </c>
      <c r="C63" s="2">
        <v>16</v>
      </c>
      <c r="D63" s="2">
        <v>-3</v>
      </c>
      <c r="E63" s="2">
        <v>42</v>
      </c>
      <c r="F63" s="2">
        <v>55</v>
      </c>
      <c r="H63" s="4">
        <v>10</v>
      </c>
      <c r="I63" s="2">
        <f t="shared" si="19"/>
        <v>27</v>
      </c>
      <c r="J63">
        <f t="shared" si="20"/>
        <v>23</v>
      </c>
      <c r="K63">
        <f t="shared" si="21"/>
        <v>59</v>
      </c>
      <c r="L63">
        <f t="shared" si="22"/>
        <v>64</v>
      </c>
      <c r="M63">
        <f t="shared" si="23"/>
        <v>0</v>
      </c>
    </row>
    <row r="64" spans="1:14">
      <c r="A64">
        <v>2012</v>
      </c>
      <c r="B64" s="7">
        <v>1</v>
      </c>
      <c r="C64" s="2">
        <v>32</v>
      </c>
      <c r="D64" s="2">
        <v>4</v>
      </c>
      <c r="E64" s="2">
        <v>4</v>
      </c>
      <c r="F64" s="2">
        <v>40</v>
      </c>
      <c r="H64" s="4">
        <v>11</v>
      </c>
      <c r="I64" s="2">
        <f t="shared" si="19"/>
        <v>57</v>
      </c>
      <c r="J64">
        <f t="shared" si="20"/>
        <v>83</v>
      </c>
      <c r="K64">
        <f t="shared" si="21"/>
        <v>35</v>
      </c>
      <c r="L64">
        <f t="shared" si="22"/>
        <v>-13</v>
      </c>
      <c r="M64">
        <f t="shared" si="23"/>
        <v>0</v>
      </c>
    </row>
    <row r="65" spans="1:13">
      <c r="B65" s="7">
        <v>2</v>
      </c>
      <c r="C65" s="2">
        <v>15</v>
      </c>
      <c r="D65" s="2">
        <v>-5</v>
      </c>
      <c r="E65" s="2">
        <v>41</v>
      </c>
      <c r="F65" s="2">
        <v>51</v>
      </c>
      <c r="H65" s="4">
        <v>12</v>
      </c>
      <c r="I65" s="2">
        <f t="shared" si="19"/>
        <v>26</v>
      </c>
      <c r="J65">
        <f t="shared" si="20"/>
        <v>55</v>
      </c>
      <c r="K65">
        <f t="shared" si="21"/>
        <v>-8</v>
      </c>
      <c r="L65">
        <f t="shared" si="22"/>
        <v>-44</v>
      </c>
      <c r="M65">
        <f t="shared" si="23"/>
        <v>0</v>
      </c>
    </row>
    <row r="66" spans="1:13">
      <c r="B66" s="7">
        <v>3</v>
      </c>
      <c r="C66" s="2">
        <v>12</v>
      </c>
      <c r="D66" s="2">
        <v>-36</v>
      </c>
      <c r="E66" s="2">
        <v>17</v>
      </c>
      <c r="F66" s="2">
        <v>-7</v>
      </c>
    </row>
    <row r="67" spans="1:13">
      <c r="B67" s="7">
        <v>4</v>
      </c>
      <c r="C67" s="2">
        <v>17</v>
      </c>
      <c r="D67" s="2">
        <v>-81</v>
      </c>
      <c r="E67" s="2">
        <v>41</v>
      </c>
      <c r="F67" s="2">
        <v>-23</v>
      </c>
    </row>
    <row r="68" spans="1:13">
      <c r="B68" s="7">
        <v>5</v>
      </c>
      <c r="C68" s="2">
        <v>30</v>
      </c>
      <c r="D68" s="2">
        <v>-177</v>
      </c>
      <c r="E68" s="2">
        <v>-5</v>
      </c>
      <c r="F68" s="2">
        <v>-152</v>
      </c>
    </row>
    <row r="69" spans="1:13">
      <c r="B69" s="7">
        <v>6</v>
      </c>
      <c r="C69" s="2">
        <v>38</v>
      </c>
      <c r="D69" s="2">
        <v>-77</v>
      </c>
      <c r="E69" s="2">
        <v>0</v>
      </c>
      <c r="F69" s="2">
        <v>-39</v>
      </c>
    </row>
    <row r="70" spans="1:13">
      <c r="B70" s="7">
        <v>7</v>
      </c>
      <c r="C70" s="2">
        <v>21</v>
      </c>
      <c r="D70" s="2">
        <v>-73</v>
      </c>
      <c r="E70" s="2">
        <v>17</v>
      </c>
      <c r="F70" s="2">
        <v>-35</v>
      </c>
    </row>
    <row r="71" spans="1:13">
      <c r="B71" s="7">
        <v>8</v>
      </c>
      <c r="C71" s="2">
        <v>70</v>
      </c>
      <c r="D71" s="2">
        <v>317</v>
      </c>
      <c r="E71" s="2">
        <v>-14</v>
      </c>
      <c r="F71" s="2">
        <v>373</v>
      </c>
    </row>
    <row r="72" spans="1:13">
      <c r="B72" s="7">
        <v>9</v>
      </c>
      <c r="C72" s="2">
        <v>13</v>
      </c>
      <c r="D72" s="2">
        <v>146</v>
      </c>
      <c r="E72" s="2">
        <v>99</v>
      </c>
      <c r="F72" s="2">
        <v>258</v>
      </c>
    </row>
    <row r="73" spans="1:13">
      <c r="B73" s="7">
        <v>10</v>
      </c>
      <c r="C73" s="2">
        <v>48</v>
      </c>
      <c r="D73" s="2">
        <v>-3</v>
      </c>
      <c r="E73" s="2">
        <v>14</v>
      </c>
      <c r="F73" s="2">
        <v>59</v>
      </c>
    </row>
    <row r="74" spans="1:13">
      <c r="B74" s="7">
        <v>11</v>
      </c>
      <c r="C74" s="2">
        <v>13</v>
      </c>
      <c r="D74" s="2">
        <v>-39</v>
      </c>
      <c r="E74" s="2">
        <v>61</v>
      </c>
      <c r="F74" s="2">
        <v>35</v>
      </c>
    </row>
    <row r="75" spans="1:13">
      <c r="B75" s="7">
        <v>12</v>
      </c>
      <c r="C75" s="2">
        <v>-2</v>
      </c>
      <c r="D75" s="2">
        <v>-25</v>
      </c>
      <c r="E75" s="2">
        <v>19</v>
      </c>
      <c r="F75" s="2">
        <v>-8</v>
      </c>
    </row>
    <row r="76" spans="1:13">
      <c r="A76">
        <v>2013</v>
      </c>
      <c r="B76" s="7">
        <v>1</v>
      </c>
      <c r="C76">
        <v>34</v>
      </c>
      <c r="D76">
        <v>8</v>
      </c>
      <c r="E76">
        <v>59</v>
      </c>
      <c r="F76">
        <v>101</v>
      </c>
    </row>
    <row r="77" spans="1:13">
      <c r="B77" s="7">
        <v>2</v>
      </c>
      <c r="C77">
        <v>-3</v>
      </c>
      <c r="D77">
        <v>-2</v>
      </c>
      <c r="E77">
        <v>32</v>
      </c>
      <c r="F77">
        <v>27</v>
      </c>
    </row>
    <row r="78" spans="1:13">
      <c r="B78" s="7">
        <v>3</v>
      </c>
      <c r="C78">
        <v>9</v>
      </c>
      <c r="D78">
        <v>-65</v>
      </c>
      <c r="E78">
        <v>30</v>
      </c>
      <c r="F78">
        <v>-26</v>
      </c>
    </row>
    <row r="79" spans="1:13">
      <c r="B79" s="7">
        <v>4</v>
      </c>
      <c r="C79">
        <v>17</v>
      </c>
      <c r="D79">
        <v>-75</v>
      </c>
      <c r="E79">
        <v>39</v>
      </c>
      <c r="F79">
        <v>-19</v>
      </c>
    </row>
    <row r="80" spans="1:13">
      <c r="B80" s="7">
        <v>5</v>
      </c>
      <c r="C80">
        <v>19</v>
      </c>
      <c r="D80">
        <v>-191</v>
      </c>
      <c r="E80">
        <v>26</v>
      </c>
      <c r="F80">
        <v>-146</v>
      </c>
    </row>
    <row r="81" spans="1:6">
      <c r="B81" s="7">
        <v>6</v>
      </c>
      <c r="C81">
        <v>48</v>
      </c>
      <c r="D81">
        <v>-100</v>
      </c>
      <c r="E81">
        <v>34</v>
      </c>
      <c r="F81">
        <v>-18</v>
      </c>
    </row>
    <row r="82" spans="1:6">
      <c r="B82" s="7">
        <v>7</v>
      </c>
      <c r="C82">
        <v>49</v>
      </c>
      <c r="D82">
        <v>29</v>
      </c>
      <c r="E82">
        <v>61</v>
      </c>
      <c r="F82">
        <v>139</v>
      </c>
    </row>
    <row r="83" spans="1:6">
      <c r="B83" s="7">
        <v>8</v>
      </c>
      <c r="C83">
        <v>33</v>
      </c>
      <c r="D83">
        <v>280</v>
      </c>
      <c r="E83">
        <v>97</v>
      </c>
      <c r="F83">
        <v>410</v>
      </c>
    </row>
    <row r="84" spans="1:6">
      <c r="B84" s="7">
        <v>9</v>
      </c>
      <c r="C84">
        <v>49</v>
      </c>
      <c r="D84">
        <v>106</v>
      </c>
      <c r="E84">
        <v>124</v>
      </c>
      <c r="F84">
        <v>279</v>
      </c>
    </row>
    <row r="85" spans="1:6">
      <c r="B85" s="7">
        <v>10</v>
      </c>
      <c r="C85">
        <v>23</v>
      </c>
      <c r="D85">
        <v>-3</v>
      </c>
      <c r="E85">
        <v>44</v>
      </c>
      <c r="F85">
        <v>64</v>
      </c>
    </row>
    <row r="86" spans="1:6">
      <c r="B86" s="7">
        <v>11</v>
      </c>
      <c r="C86">
        <v>5</v>
      </c>
      <c r="D86">
        <v>-34</v>
      </c>
      <c r="E86">
        <v>16</v>
      </c>
      <c r="F86">
        <v>-13</v>
      </c>
    </row>
    <row r="87" spans="1:6">
      <c r="B87" s="7">
        <v>12</v>
      </c>
      <c r="C87">
        <v>-7</v>
      </c>
      <c r="D87">
        <v>-88</v>
      </c>
      <c r="E87">
        <v>51</v>
      </c>
      <c r="F87">
        <v>-44</v>
      </c>
    </row>
    <row r="88" spans="1:6">
      <c r="A88">
        <v>2014</v>
      </c>
      <c r="B88" s="7">
        <v>1</v>
      </c>
      <c r="C88">
        <v>15</v>
      </c>
      <c r="D88">
        <v>9</v>
      </c>
      <c r="E88">
        <v>39</v>
      </c>
      <c r="F88">
        <v>63</v>
      </c>
    </row>
    <row r="89" spans="1:6">
      <c r="B89" s="7">
        <v>2</v>
      </c>
      <c r="C89">
        <v>35</v>
      </c>
      <c r="D89">
        <v>-30</v>
      </c>
      <c r="E89">
        <v>28</v>
      </c>
      <c r="F89">
        <v>33</v>
      </c>
    </row>
    <row r="90" spans="1:6">
      <c r="B90" s="7">
        <v>3</v>
      </c>
      <c r="C90">
        <v>46</v>
      </c>
      <c r="D90">
        <v>-16</v>
      </c>
      <c r="E90">
        <v>41</v>
      </c>
      <c r="F90">
        <v>71</v>
      </c>
    </row>
    <row r="91" spans="1:6">
      <c r="B91" s="7">
        <v>4</v>
      </c>
      <c r="C91">
        <v>34</v>
      </c>
      <c r="D91">
        <v>-182</v>
      </c>
      <c r="E91">
        <v>16</v>
      </c>
      <c r="F91">
        <v>-132</v>
      </c>
    </row>
    <row r="92" spans="1:6">
      <c r="B92" s="7">
        <v>5</v>
      </c>
      <c r="C92">
        <v>25</v>
      </c>
      <c r="D92">
        <v>-192</v>
      </c>
      <c r="E92">
        <v>34</v>
      </c>
      <c r="F92">
        <v>-133</v>
      </c>
    </row>
    <row r="93" spans="1:6">
      <c r="B93" s="7">
        <v>6</v>
      </c>
      <c r="C93">
        <v>15</v>
      </c>
      <c r="D93">
        <v>-162</v>
      </c>
      <c r="E93">
        <v>56</v>
      </c>
      <c r="F93">
        <v>-91</v>
      </c>
    </row>
    <row r="94" spans="1:6">
      <c r="B94" s="7">
        <v>7</v>
      </c>
      <c r="C94">
        <v>27</v>
      </c>
      <c r="D94">
        <v>-51</v>
      </c>
      <c r="E94">
        <v>54</v>
      </c>
      <c r="F94">
        <v>30</v>
      </c>
    </row>
    <row r="95" spans="1:6">
      <c r="B95" s="7">
        <v>8</v>
      </c>
      <c r="C95">
        <v>45</v>
      </c>
      <c r="D95">
        <v>521</v>
      </c>
      <c r="E95">
        <v>63</v>
      </c>
      <c r="F95">
        <v>629</v>
      </c>
    </row>
    <row r="96" spans="1:6">
      <c r="B96" s="7">
        <v>9</v>
      </c>
      <c r="C96">
        <v>41</v>
      </c>
      <c r="D96">
        <v>204</v>
      </c>
      <c r="E96">
        <v>111</v>
      </c>
      <c r="F96">
        <v>356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9"/>
  <sheetViews>
    <sheetView topLeftCell="A5" workbookViewId="0">
      <selection activeCell="T22" sqref="T22"/>
    </sheetView>
  </sheetViews>
  <sheetFormatPr defaultRowHeight="13.2"/>
  <cols>
    <col min="2" max="2" width="7.6640625" customWidth="1"/>
    <col min="7" max="7" width="6.44140625" customWidth="1"/>
    <col min="8" max="8" width="5.5546875" customWidth="1"/>
    <col min="12" max="12" width="11.109375" customWidth="1"/>
    <col min="13" max="13" width="9.5546875" customWidth="1"/>
    <col min="14" max="14" width="6.109375" customWidth="1"/>
    <col min="15" max="15" width="24.109375" customWidth="1"/>
  </cols>
  <sheetData>
    <row r="1" spans="1:20">
      <c r="A1" s="3" t="s">
        <v>4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12</v>
      </c>
      <c r="D4" s="2">
        <v>21</v>
      </c>
      <c r="E4" s="2">
        <v>4</v>
      </c>
      <c r="F4" s="2">
        <v>37</v>
      </c>
      <c r="H4" s="4">
        <v>1</v>
      </c>
      <c r="I4" s="2">
        <f>C40</f>
        <v>39</v>
      </c>
      <c r="J4">
        <f>C52</f>
        <v>22</v>
      </c>
      <c r="K4">
        <f>C64</f>
        <v>12</v>
      </c>
      <c r="L4">
        <f>C76</f>
        <v>2</v>
      </c>
      <c r="M4">
        <f>C88</f>
        <v>12</v>
      </c>
    </row>
    <row r="5" spans="1:20">
      <c r="B5" s="1">
        <v>2</v>
      </c>
      <c r="C5" s="2">
        <v>24</v>
      </c>
      <c r="D5" s="2">
        <v>4</v>
      </c>
      <c r="E5" s="2">
        <v>-5</v>
      </c>
      <c r="F5" s="2">
        <v>23</v>
      </c>
      <c r="H5" s="4">
        <v>2</v>
      </c>
      <c r="I5" s="2">
        <f t="shared" ref="I5:I15" si="0">C41</f>
        <v>19</v>
      </c>
      <c r="J5">
        <f t="shared" ref="J5:J15" si="1">C53</f>
        <v>8</v>
      </c>
      <c r="K5">
        <f>C65</f>
        <v>5</v>
      </c>
      <c r="L5">
        <f t="shared" ref="L5:L15" si="2">C77</f>
        <v>7</v>
      </c>
      <c r="M5">
        <f t="shared" ref="M5:M15" si="3">C89</f>
        <v>5</v>
      </c>
    </row>
    <row r="6" spans="1:20">
      <c r="B6" s="1">
        <v>3</v>
      </c>
      <c r="C6" s="2">
        <v>9</v>
      </c>
      <c r="D6" s="2">
        <v>10</v>
      </c>
      <c r="E6" s="2">
        <v>-3</v>
      </c>
      <c r="F6" s="2">
        <v>16</v>
      </c>
      <c r="H6" s="4">
        <v>3</v>
      </c>
      <c r="I6" s="2">
        <f t="shared" si="0"/>
        <v>-3</v>
      </c>
      <c r="J6">
        <f t="shared" si="1"/>
        <v>10</v>
      </c>
      <c r="K6">
        <f>C65</f>
        <v>5</v>
      </c>
      <c r="L6">
        <f t="shared" si="2"/>
        <v>8</v>
      </c>
      <c r="M6">
        <f t="shared" si="3"/>
        <v>17</v>
      </c>
    </row>
    <row r="7" spans="1:20">
      <c r="B7" s="1">
        <v>4</v>
      </c>
      <c r="C7" s="2">
        <v>20</v>
      </c>
      <c r="D7" s="2">
        <v>34</v>
      </c>
      <c r="E7" s="2">
        <v>6</v>
      </c>
      <c r="F7" s="2">
        <v>60</v>
      </c>
      <c r="H7" s="4">
        <v>4</v>
      </c>
      <c r="I7" s="2">
        <f t="shared" si="0"/>
        <v>33</v>
      </c>
      <c r="J7">
        <f t="shared" si="1"/>
        <v>3</v>
      </c>
      <c r="K7">
        <f t="shared" ref="K7:K15" si="4">C67</f>
        <v>4</v>
      </c>
      <c r="L7">
        <f t="shared" si="2"/>
        <v>5</v>
      </c>
      <c r="M7">
        <f t="shared" si="3"/>
        <v>22</v>
      </c>
    </row>
    <row r="8" spans="1:20">
      <c r="B8" s="1">
        <v>5</v>
      </c>
      <c r="C8" s="2">
        <v>27</v>
      </c>
      <c r="D8" s="2">
        <v>23</v>
      </c>
      <c r="E8" s="2">
        <v>41</v>
      </c>
      <c r="F8" s="2">
        <v>91</v>
      </c>
      <c r="H8" s="4">
        <v>5</v>
      </c>
      <c r="I8" s="2">
        <f t="shared" si="0"/>
        <v>14</v>
      </c>
      <c r="J8">
        <f t="shared" si="1"/>
        <v>25</v>
      </c>
      <c r="K8">
        <f t="shared" si="4"/>
        <v>20</v>
      </c>
      <c r="L8">
        <f t="shared" si="2"/>
        <v>30</v>
      </c>
      <c r="M8">
        <f t="shared" si="3"/>
        <v>24</v>
      </c>
    </row>
    <row r="9" spans="1:20">
      <c r="B9" s="1">
        <v>6</v>
      </c>
      <c r="C9" s="2">
        <v>31</v>
      </c>
      <c r="D9" s="2">
        <v>21</v>
      </c>
      <c r="E9" s="2">
        <v>3</v>
      </c>
      <c r="F9" s="2">
        <v>55</v>
      </c>
      <c r="H9" s="4">
        <v>6</v>
      </c>
      <c r="I9" s="2">
        <f t="shared" si="0"/>
        <v>25</v>
      </c>
      <c r="J9">
        <f t="shared" si="1"/>
        <v>5</v>
      </c>
      <c r="K9">
        <f t="shared" si="4"/>
        <v>3</v>
      </c>
      <c r="L9">
        <f t="shared" si="2"/>
        <v>20</v>
      </c>
      <c r="M9">
        <f t="shared" si="3"/>
        <v>41</v>
      </c>
    </row>
    <row r="10" spans="1:20">
      <c r="B10" s="1">
        <v>7</v>
      </c>
      <c r="C10" s="2">
        <v>46</v>
      </c>
      <c r="D10" s="2">
        <v>40</v>
      </c>
      <c r="E10" s="2">
        <v>8</v>
      </c>
      <c r="F10" s="2">
        <v>94</v>
      </c>
      <c r="H10" s="4">
        <v>7</v>
      </c>
      <c r="I10" s="2">
        <f t="shared" si="0"/>
        <v>20</v>
      </c>
      <c r="J10">
        <f t="shared" si="1"/>
        <v>25</v>
      </c>
      <c r="K10">
        <f t="shared" si="4"/>
        <v>30</v>
      </c>
      <c r="L10">
        <f t="shared" si="2"/>
        <v>22</v>
      </c>
      <c r="M10">
        <f t="shared" si="3"/>
        <v>22</v>
      </c>
    </row>
    <row r="11" spans="1:20">
      <c r="B11" s="1">
        <v>8</v>
      </c>
      <c r="C11" s="2">
        <v>23</v>
      </c>
      <c r="D11" s="2">
        <v>-31</v>
      </c>
      <c r="E11" s="2">
        <v>-6</v>
      </c>
      <c r="F11" s="2">
        <v>-14</v>
      </c>
      <c r="H11" s="4">
        <v>8</v>
      </c>
      <c r="I11" s="2">
        <f t="shared" si="0"/>
        <v>30</v>
      </c>
      <c r="J11">
        <f t="shared" si="1"/>
        <v>16</v>
      </c>
      <c r="K11">
        <f t="shared" si="4"/>
        <v>23</v>
      </c>
      <c r="L11">
        <f t="shared" si="2"/>
        <v>32</v>
      </c>
      <c r="M11">
        <f t="shared" si="3"/>
        <v>4</v>
      </c>
    </row>
    <row r="12" spans="1:20">
      <c r="B12" s="1">
        <v>9</v>
      </c>
      <c r="C12" s="2">
        <v>30</v>
      </c>
      <c r="D12" s="2">
        <v>-50</v>
      </c>
      <c r="E12" s="2">
        <v>19</v>
      </c>
      <c r="F12" s="2">
        <v>-1</v>
      </c>
      <c r="H12" s="4">
        <v>9</v>
      </c>
      <c r="I12" s="2">
        <f t="shared" si="0"/>
        <v>22</v>
      </c>
      <c r="J12">
        <f t="shared" si="1"/>
        <v>43</v>
      </c>
      <c r="K12">
        <f t="shared" si="4"/>
        <v>36</v>
      </c>
      <c r="L12">
        <f t="shared" si="2"/>
        <v>14</v>
      </c>
      <c r="M12">
        <f t="shared" si="3"/>
        <v>22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16</v>
      </c>
      <c r="D13" s="2">
        <v>-10</v>
      </c>
      <c r="E13" s="2">
        <v>12</v>
      </c>
      <c r="F13" s="2">
        <v>18</v>
      </c>
      <c r="H13" s="4">
        <v>10</v>
      </c>
      <c r="I13" s="2">
        <f t="shared" si="0"/>
        <v>22</v>
      </c>
      <c r="J13">
        <f t="shared" si="1"/>
        <v>27</v>
      </c>
      <c r="K13">
        <f t="shared" si="4"/>
        <v>25</v>
      </c>
      <c r="L13">
        <f t="shared" si="2"/>
        <v>13</v>
      </c>
      <c r="M13">
        <f t="shared" si="3"/>
        <v>0</v>
      </c>
      <c r="O13" s="1" t="s">
        <v>5</v>
      </c>
      <c r="P13" s="2">
        <f>I4+I5+I6+I7+I8+I9+I10+I11+I12</f>
        <v>199</v>
      </c>
      <c r="Q13" s="2">
        <f t="shared" ref="Q13:T13" si="5">J4+J5+J6+J7+J8+J9+J10+J11+J12</f>
        <v>157</v>
      </c>
      <c r="R13" s="2">
        <f t="shared" si="5"/>
        <v>138</v>
      </c>
      <c r="S13" s="2">
        <f t="shared" si="5"/>
        <v>140</v>
      </c>
      <c r="T13" s="2">
        <f t="shared" si="5"/>
        <v>169</v>
      </c>
    </row>
    <row r="14" spans="1:20">
      <c r="B14" s="1">
        <v>11</v>
      </c>
      <c r="C14" s="2">
        <v>12</v>
      </c>
      <c r="D14" s="2">
        <v>17</v>
      </c>
      <c r="E14" s="2">
        <v>30</v>
      </c>
      <c r="F14" s="2">
        <v>59</v>
      </c>
      <c r="H14" s="4">
        <v>11</v>
      </c>
      <c r="I14" s="2">
        <f t="shared" si="0"/>
        <v>14</v>
      </c>
      <c r="J14">
        <f t="shared" si="1"/>
        <v>28</v>
      </c>
      <c r="K14">
        <f t="shared" si="4"/>
        <v>19</v>
      </c>
      <c r="L14">
        <f t="shared" si="2"/>
        <v>12</v>
      </c>
      <c r="M14">
        <f t="shared" si="3"/>
        <v>0</v>
      </c>
      <c r="O14" s="1" t="s">
        <v>0</v>
      </c>
      <c r="P14" s="2">
        <f>I21+I22+I23+I24+I25+I26+I27+I28+I29</f>
        <v>-25</v>
      </c>
      <c r="Q14" s="2">
        <f t="shared" ref="Q14:T14" si="6">J21+J22+J23+J24+J25+J26+J27+J28+J29</f>
        <v>-78</v>
      </c>
      <c r="R14" s="2">
        <f t="shared" si="6"/>
        <v>-57</v>
      </c>
      <c r="S14" s="2">
        <f t="shared" si="6"/>
        <v>-79</v>
      </c>
      <c r="T14" s="2">
        <f t="shared" si="6"/>
        <v>-105</v>
      </c>
    </row>
    <row r="15" spans="1:20">
      <c r="B15" s="1">
        <v>12</v>
      </c>
      <c r="C15" s="2">
        <v>29</v>
      </c>
      <c r="D15" s="2">
        <v>-46</v>
      </c>
      <c r="E15" s="2">
        <v>9</v>
      </c>
      <c r="F15" s="2">
        <v>-8</v>
      </c>
      <c r="H15" s="4">
        <v>12</v>
      </c>
      <c r="I15" s="2">
        <f t="shared" si="0"/>
        <v>2</v>
      </c>
      <c r="J15">
        <f t="shared" si="1"/>
        <v>13</v>
      </c>
      <c r="K15">
        <f t="shared" si="4"/>
        <v>20</v>
      </c>
      <c r="L15">
        <f t="shared" si="2"/>
        <v>0</v>
      </c>
      <c r="M15">
        <f t="shared" si="3"/>
        <v>0</v>
      </c>
      <c r="O15" s="1" t="s">
        <v>6</v>
      </c>
      <c r="P15" s="2">
        <f>I37+I38+I39+I40+I41+I42+I43+I44+I45</f>
        <v>83</v>
      </c>
      <c r="Q15" s="2">
        <f t="shared" ref="Q15:T15" si="7">J37+J38+J39+J40+J41+J42+J43+J44+J45</f>
        <v>106</v>
      </c>
      <c r="R15" s="2">
        <f t="shared" si="7"/>
        <v>72</v>
      </c>
      <c r="S15" s="2">
        <f t="shared" si="7"/>
        <v>80</v>
      </c>
      <c r="T15" s="2">
        <f t="shared" si="7"/>
        <v>101</v>
      </c>
    </row>
    <row r="16" spans="1:20">
      <c r="A16">
        <v>2008</v>
      </c>
      <c r="B16" s="1">
        <v>1</v>
      </c>
      <c r="C16" s="2">
        <v>16</v>
      </c>
      <c r="D16" s="2">
        <v>-23</v>
      </c>
      <c r="E16" s="2">
        <v>10</v>
      </c>
      <c r="F16" s="2">
        <v>3</v>
      </c>
      <c r="L16" s="2"/>
      <c r="M16" s="2"/>
      <c r="N16" s="2"/>
      <c r="O16" s="1" t="s">
        <v>7</v>
      </c>
      <c r="P16" s="2">
        <f>I53+I54+I55+I56+I57+I58+I59+I60+I61</f>
        <v>313</v>
      </c>
      <c r="Q16" s="2">
        <f t="shared" ref="Q16:T16" si="8">J53+J54+J55+J56+J57+J58+J59+J60+J61</f>
        <v>185</v>
      </c>
      <c r="R16" s="2">
        <f t="shared" si="8"/>
        <v>153</v>
      </c>
      <c r="S16" s="2">
        <f t="shared" si="8"/>
        <v>141</v>
      </c>
      <c r="T16" s="2">
        <f t="shared" si="8"/>
        <v>165</v>
      </c>
    </row>
    <row r="17" spans="1:14">
      <c r="B17" s="1">
        <v>2</v>
      </c>
      <c r="C17" s="2">
        <v>15</v>
      </c>
      <c r="D17" s="2">
        <v>0</v>
      </c>
      <c r="E17" s="2">
        <v>7</v>
      </c>
      <c r="F17" s="2">
        <v>22</v>
      </c>
    </row>
    <row r="18" spans="1:14">
      <c r="B18" s="1">
        <v>3</v>
      </c>
      <c r="C18" s="2">
        <v>0</v>
      </c>
      <c r="D18" s="2">
        <v>33</v>
      </c>
      <c r="E18" s="2">
        <v>16</v>
      </c>
      <c r="F18" s="2">
        <v>49</v>
      </c>
    </row>
    <row r="19" spans="1:14">
      <c r="B19" s="1">
        <v>4</v>
      </c>
      <c r="C19" s="2">
        <v>-5</v>
      </c>
      <c r="D19" s="2">
        <v>7</v>
      </c>
      <c r="E19" s="2">
        <v>15</v>
      </c>
      <c r="F19" s="2">
        <v>17</v>
      </c>
      <c r="I19" s="1" t="s">
        <v>0</v>
      </c>
    </row>
    <row r="20" spans="1:14">
      <c r="B20" s="1">
        <v>5</v>
      </c>
      <c r="C20" s="2">
        <v>6</v>
      </c>
      <c r="D20" s="2">
        <v>17</v>
      </c>
      <c r="E20" s="2">
        <v>8</v>
      </c>
      <c r="F20" s="2">
        <v>31</v>
      </c>
      <c r="H20" s="2"/>
      <c r="I20" s="2">
        <v>2010</v>
      </c>
      <c r="J20" s="2">
        <v>2011</v>
      </c>
      <c r="K20" s="2">
        <v>2012</v>
      </c>
      <c r="L20" s="2">
        <v>2013</v>
      </c>
      <c r="M20" s="2">
        <v>2014</v>
      </c>
      <c r="N20" s="2"/>
    </row>
    <row r="21" spans="1:14">
      <c r="B21" s="1">
        <v>6</v>
      </c>
      <c r="C21" s="2">
        <v>29</v>
      </c>
      <c r="D21" s="2">
        <v>11</v>
      </c>
      <c r="E21" s="2">
        <v>14</v>
      </c>
      <c r="F21" s="2">
        <v>54</v>
      </c>
      <c r="H21" s="4">
        <v>1</v>
      </c>
      <c r="I21" s="2">
        <f>D40</f>
        <v>4</v>
      </c>
      <c r="J21">
        <f>D52</f>
        <v>-27</v>
      </c>
      <c r="K21">
        <f>D64</f>
        <v>15</v>
      </c>
      <c r="L21">
        <f>D76</f>
        <v>-5</v>
      </c>
      <c r="M21">
        <f>D88</f>
        <v>-5</v>
      </c>
    </row>
    <row r="22" spans="1:14">
      <c r="B22" s="1">
        <v>7</v>
      </c>
      <c r="C22" s="2">
        <v>25</v>
      </c>
      <c r="D22" s="2">
        <v>-16</v>
      </c>
      <c r="E22" s="2">
        <v>2</v>
      </c>
      <c r="F22" s="2">
        <v>11</v>
      </c>
      <c r="H22" s="4">
        <v>2</v>
      </c>
      <c r="I22" s="2">
        <f t="shared" ref="I22:I32" si="9">D41</f>
        <v>25</v>
      </c>
      <c r="J22">
        <f t="shared" ref="J22:J32" si="10">D53</f>
        <v>-10</v>
      </c>
      <c r="K22">
        <f>D65</f>
        <v>-17</v>
      </c>
      <c r="L22">
        <f t="shared" ref="L22:L32" si="11">D77</f>
        <v>-12</v>
      </c>
      <c r="M22">
        <f t="shared" ref="M22:M32" si="12">D89</f>
        <v>25</v>
      </c>
    </row>
    <row r="23" spans="1:14">
      <c r="B23" s="1">
        <v>8</v>
      </c>
      <c r="C23" s="2">
        <v>20</v>
      </c>
      <c r="D23" s="2">
        <v>-81</v>
      </c>
      <c r="E23" s="2">
        <v>38</v>
      </c>
      <c r="F23" s="2">
        <v>-23</v>
      </c>
      <c r="H23" s="4">
        <v>3</v>
      </c>
      <c r="I23" s="2">
        <f t="shared" si="9"/>
        <v>26</v>
      </c>
      <c r="J23">
        <f t="shared" si="10"/>
        <v>8</v>
      </c>
      <c r="K23">
        <f>D65</f>
        <v>-17</v>
      </c>
      <c r="L23">
        <f t="shared" si="11"/>
        <v>-3</v>
      </c>
      <c r="M23">
        <f t="shared" si="12"/>
        <v>4</v>
      </c>
    </row>
    <row r="24" spans="1:14">
      <c r="B24" s="1">
        <v>9</v>
      </c>
      <c r="C24" s="2">
        <v>15</v>
      </c>
      <c r="D24" s="2">
        <v>-48</v>
      </c>
      <c r="E24" s="2">
        <v>53</v>
      </c>
      <c r="F24" s="2">
        <v>20</v>
      </c>
      <c r="H24" s="4">
        <v>4</v>
      </c>
      <c r="I24" s="2">
        <f t="shared" si="9"/>
        <v>10</v>
      </c>
      <c r="J24">
        <f t="shared" si="10"/>
        <v>20</v>
      </c>
      <c r="K24">
        <f t="shared" ref="K24:K32" si="13">D67</f>
        <v>15</v>
      </c>
      <c r="L24">
        <f t="shared" si="11"/>
        <v>1</v>
      </c>
      <c r="M24">
        <f t="shared" si="12"/>
        <v>5</v>
      </c>
    </row>
    <row r="25" spans="1:14">
      <c r="B25" s="1">
        <v>10</v>
      </c>
      <c r="C25" s="2">
        <v>1</v>
      </c>
      <c r="D25" s="2">
        <v>-23</v>
      </c>
      <c r="E25" s="2">
        <v>6</v>
      </c>
      <c r="F25" s="2">
        <v>-16</v>
      </c>
      <c r="H25" s="4">
        <v>5</v>
      </c>
      <c r="I25" s="2">
        <f t="shared" si="9"/>
        <v>-1</v>
      </c>
      <c r="J25">
        <f t="shared" si="10"/>
        <v>2</v>
      </c>
      <c r="K25">
        <f t="shared" si="13"/>
        <v>15</v>
      </c>
      <c r="L25">
        <f t="shared" si="11"/>
        <v>7</v>
      </c>
      <c r="M25">
        <f t="shared" si="12"/>
        <v>8</v>
      </c>
    </row>
    <row r="26" spans="1:14">
      <c r="B26" s="1">
        <v>11</v>
      </c>
      <c r="C26" s="2">
        <v>13</v>
      </c>
      <c r="D26" s="2">
        <v>0</v>
      </c>
      <c r="E26" s="2">
        <v>0</v>
      </c>
      <c r="F26" s="2">
        <v>13</v>
      </c>
      <c r="H26" s="4">
        <v>6</v>
      </c>
      <c r="I26" s="2">
        <f t="shared" si="9"/>
        <v>35</v>
      </c>
      <c r="J26">
        <f t="shared" si="10"/>
        <v>-23</v>
      </c>
      <c r="K26">
        <f t="shared" si="13"/>
        <v>-8</v>
      </c>
      <c r="L26">
        <f t="shared" si="11"/>
        <v>13</v>
      </c>
      <c r="M26">
        <f t="shared" si="12"/>
        <v>-2</v>
      </c>
    </row>
    <row r="27" spans="1:14">
      <c r="B27" s="1">
        <v>12</v>
      </c>
      <c r="C27" s="2">
        <v>6</v>
      </c>
      <c r="D27" s="2">
        <v>-43</v>
      </c>
      <c r="E27" s="2">
        <v>9</v>
      </c>
      <c r="F27" s="2">
        <v>-28</v>
      </c>
      <c r="H27" s="4">
        <v>7</v>
      </c>
      <c r="I27" s="2">
        <f t="shared" si="9"/>
        <v>-15</v>
      </c>
      <c r="J27">
        <f t="shared" si="10"/>
        <v>27</v>
      </c>
      <c r="K27">
        <f t="shared" si="13"/>
        <v>20</v>
      </c>
      <c r="L27">
        <f t="shared" si="11"/>
        <v>-31</v>
      </c>
      <c r="M27">
        <f t="shared" si="12"/>
        <v>-30</v>
      </c>
    </row>
    <row r="28" spans="1:14">
      <c r="A28">
        <v>2009</v>
      </c>
      <c r="B28" s="7">
        <v>1</v>
      </c>
      <c r="C28" s="2">
        <v>1</v>
      </c>
      <c r="D28" s="2">
        <v>-8</v>
      </c>
      <c r="E28" s="2">
        <v>9</v>
      </c>
      <c r="F28" s="2">
        <v>2</v>
      </c>
      <c r="H28" s="4">
        <v>8</v>
      </c>
      <c r="I28" s="2">
        <f t="shared" si="9"/>
        <v>-68</v>
      </c>
      <c r="J28">
        <f t="shared" si="10"/>
        <v>-48</v>
      </c>
      <c r="K28">
        <f t="shared" si="13"/>
        <v>-67</v>
      </c>
      <c r="L28">
        <f t="shared" si="11"/>
        <v>-10</v>
      </c>
      <c r="M28">
        <f t="shared" si="12"/>
        <v>-83</v>
      </c>
    </row>
    <row r="29" spans="1:14">
      <c r="B29" s="7">
        <v>2</v>
      </c>
      <c r="C29" s="2">
        <v>31</v>
      </c>
      <c r="D29" s="2">
        <v>-10</v>
      </c>
      <c r="E29" s="2">
        <v>4</v>
      </c>
      <c r="F29" s="2">
        <v>25</v>
      </c>
      <c r="H29" s="4">
        <v>9</v>
      </c>
      <c r="I29" s="2">
        <f t="shared" si="9"/>
        <v>-41</v>
      </c>
      <c r="J29">
        <f t="shared" si="10"/>
        <v>-27</v>
      </c>
      <c r="K29">
        <f t="shared" si="13"/>
        <v>-13</v>
      </c>
      <c r="L29">
        <f t="shared" si="11"/>
        <v>-39</v>
      </c>
      <c r="M29">
        <f t="shared" si="12"/>
        <v>-27</v>
      </c>
    </row>
    <row r="30" spans="1:14">
      <c r="B30" s="7">
        <v>3</v>
      </c>
      <c r="C30" s="2">
        <v>21</v>
      </c>
      <c r="D30" s="2">
        <v>46</v>
      </c>
      <c r="E30" s="2">
        <v>11</v>
      </c>
      <c r="F30" s="2">
        <v>78</v>
      </c>
      <c r="H30" s="4">
        <v>10</v>
      </c>
      <c r="I30" s="2">
        <f t="shared" si="9"/>
        <v>-19</v>
      </c>
      <c r="J30">
        <f t="shared" si="10"/>
        <v>-8</v>
      </c>
      <c r="K30">
        <f t="shared" si="13"/>
        <v>-3</v>
      </c>
      <c r="L30">
        <f t="shared" si="11"/>
        <v>-32</v>
      </c>
      <c r="M30">
        <f t="shared" si="12"/>
        <v>0</v>
      </c>
    </row>
    <row r="31" spans="1:14">
      <c r="B31" s="7">
        <v>4</v>
      </c>
      <c r="C31" s="2">
        <v>21</v>
      </c>
      <c r="D31" s="2">
        <v>-7</v>
      </c>
      <c r="E31" s="2">
        <v>29</v>
      </c>
      <c r="F31" s="2">
        <v>43</v>
      </c>
      <c r="H31" s="4">
        <v>11</v>
      </c>
      <c r="I31" s="2">
        <f t="shared" si="9"/>
        <v>22</v>
      </c>
      <c r="J31">
        <f t="shared" si="10"/>
        <v>11</v>
      </c>
      <c r="K31">
        <f t="shared" si="13"/>
        <v>-7</v>
      </c>
      <c r="L31">
        <f t="shared" si="11"/>
        <v>1</v>
      </c>
      <c r="M31">
        <f t="shared" si="12"/>
        <v>0</v>
      </c>
    </row>
    <row r="32" spans="1:14">
      <c r="B32" s="7">
        <v>5</v>
      </c>
      <c r="C32" s="2">
        <v>18</v>
      </c>
      <c r="D32" s="2">
        <v>2</v>
      </c>
      <c r="E32" s="2">
        <v>1</v>
      </c>
      <c r="F32" s="2">
        <v>21</v>
      </c>
      <c r="H32" s="4">
        <v>12</v>
      </c>
      <c r="I32" s="2">
        <f t="shared" si="9"/>
        <v>-6</v>
      </c>
      <c r="J32">
        <f t="shared" si="10"/>
        <v>6</v>
      </c>
      <c r="K32">
        <f t="shared" si="13"/>
        <v>-32</v>
      </c>
      <c r="L32">
        <f t="shared" si="11"/>
        <v>19</v>
      </c>
      <c r="M32">
        <f t="shared" si="12"/>
        <v>0</v>
      </c>
    </row>
    <row r="33" spans="1:14">
      <c r="B33" s="7">
        <v>6</v>
      </c>
      <c r="C33" s="2">
        <v>20</v>
      </c>
      <c r="D33" s="2">
        <v>-21</v>
      </c>
      <c r="E33" s="2">
        <v>4</v>
      </c>
      <c r="F33" s="2">
        <v>3</v>
      </c>
    </row>
    <row r="34" spans="1:14">
      <c r="B34" s="7">
        <v>7</v>
      </c>
      <c r="C34" s="2">
        <v>32</v>
      </c>
      <c r="D34" s="2">
        <v>1</v>
      </c>
      <c r="E34" s="2">
        <v>0</v>
      </c>
      <c r="F34" s="2">
        <v>33</v>
      </c>
    </row>
    <row r="35" spans="1:14">
      <c r="B35" s="7">
        <v>8</v>
      </c>
      <c r="C35" s="2">
        <v>25</v>
      </c>
      <c r="D35" s="2">
        <v>-40</v>
      </c>
      <c r="E35" s="2">
        <v>5</v>
      </c>
      <c r="F35" s="2">
        <v>-10</v>
      </c>
      <c r="I35" s="8" t="s">
        <v>6</v>
      </c>
    </row>
    <row r="36" spans="1:14">
      <c r="B36" s="7">
        <v>9</v>
      </c>
      <c r="C36" s="2">
        <v>14</v>
      </c>
      <c r="D36" s="2">
        <v>-37</v>
      </c>
      <c r="E36" s="2">
        <v>15</v>
      </c>
      <c r="F36" s="2">
        <v>-8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36</v>
      </c>
      <c r="D37" s="2">
        <v>-26</v>
      </c>
      <c r="E37" s="2">
        <v>3</v>
      </c>
      <c r="F37" s="2">
        <v>13</v>
      </c>
      <c r="H37" s="4">
        <v>1</v>
      </c>
      <c r="I37" s="2">
        <f>E40</f>
        <v>7</v>
      </c>
      <c r="J37">
        <f>E52</f>
        <v>17</v>
      </c>
      <c r="K37">
        <f>E64</f>
        <v>3</v>
      </c>
      <c r="L37">
        <f>E76</f>
        <v>39</v>
      </c>
      <c r="M37">
        <f>E88</f>
        <v>27</v>
      </c>
    </row>
    <row r="38" spans="1:14">
      <c r="B38" s="7">
        <v>11</v>
      </c>
      <c r="C38" s="2">
        <v>22</v>
      </c>
      <c r="D38" s="2">
        <v>29</v>
      </c>
      <c r="E38" s="2">
        <v>10</v>
      </c>
      <c r="F38" s="2">
        <v>61</v>
      </c>
      <c r="H38" s="4">
        <v>2</v>
      </c>
      <c r="I38" s="2">
        <f t="shared" ref="I38:I48" si="14">E41</f>
        <v>12</v>
      </c>
      <c r="J38">
        <f t="shared" ref="J38:J48" si="15">E53</f>
        <v>9</v>
      </c>
      <c r="K38">
        <f>E65</f>
        <v>7</v>
      </c>
      <c r="L38">
        <f t="shared" ref="L38:L48" si="16">E77</f>
        <v>4</v>
      </c>
      <c r="M38">
        <f t="shared" ref="M38:M48" si="17">E89</f>
        <v>7</v>
      </c>
    </row>
    <row r="39" spans="1:14">
      <c r="B39" s="7">
        <v>12</v>
      </c>
      <c r="C39" s="2">
        <v>22</v>
      </c>
      <c r="D39" s="2">
        <v>-1</v>
      </c>
      <c r="E39" s="2">
        <v>2</v>
      </c>
      <c r="F39" s="2">
        <v>23</v>
      </c>
      <c r="H39" s="4">
        <v>3</v>
      </c>
      <c r="I39" s="2">
        <f t="shared" si="14"/>
        <v>11</v>
      </c>
      <c r="J39">
        <f t="shared" si="15"/>
        <v>17</v>
      </c>
      <c r="K39">
        <f>E65</f>
        <v>7</v>
      </c>
      <c r="L39">
        <f t="shared" si="16"/>
        <v>1</v>
      </c>
      <c r="M39">
        <f t="shared" si="17"/>
        <v>11</v>
      </c>
    </row>
    <row r="40" spans="1:14">
      <c r="A40">
        <v>2010</v>
      </c>
      <c r="B40" s="7">
        <v>1</v>
      </c>
      <c r="C40" s="2">
        <v>39</v>
      </c>
      <c r="D40" s="2">
        <v>4</v>
      </c>
      <c r="E40" s="2">
        <v>7</v>
      </c>
      <c r="F40" s="2">
        <v>50</v>
      </c>
      <c r="H40" s="4">
        <v>4</v>
      </c>
      <c r="I40" s="2">
        <f t="shared" si="14"/>
        <v>13</v>
      </c>
      <c r="J40">
        <f t="shared" si="15"/>
        <v>18</v>
      </c>
      <c r="K40">
        <f t="shared" ref="K40:K48" si="18">E67</f>
        <v>9</v>
      </c>
      <c r="L40">
        <f t="shared" si="16"/>
        <v>20</v>
      </c>
      <c r="M40">
        <f t="shared" si="17"/>
        <v>6</v>
      </c>
    </row>
    <row r="41" spans="1:14">
      <c r="B41" s="7">
        <v>2</v>
      </c>
      <c r="C41" s="2">
        <v>19</v>
      </c>
      <c r="D41" s="2">
        <v>25</v>
      </c>
      <c r="E41" s="2">
        <v>12</v>
      </c>
      <c r="F41" s="2">
        <v>56</v>
      </c>
      <c r="H41" s="4">
        <v>5</v>
      </c>
      <c r="I41" s="2">
        <f t="shared" si="14"/>
        <v>8</v>
      </c>
      <c r="J41">
        <f t="shared" si="15"/>
        <v>5</v>
      </c>
      <c r="K41">
        <f t="shared" si="18"/>
        <v>17</v>
      </c>
      <c r="L41">
        <f t="shared" si="16"/>
        <v>15</v>
      </c>
      <c r="M41">
        <f t="shared" si="17"/>
        <v>11</v>
      </c>
    </row>
    <row r="42" spans="1:14">
      <c r="B42" s="7">
        <v>3</v>
      </c>
      <c r="C42" s="2">
        <v>-3</v>
      </c>
      <c r="D42" s="2">
        <v>26</v>
      </c>
      <c r="E42" s="2">
        <v>11</v>
      </c>
      <c r="F42" s="2">
        <v>34</v>
      </c>
      <c r="H42" s="4">
        <v>6</v>
      </c>
      <c r="I42" s="2">
        <f t="shared" si="14"/>
        <v>4</v>
      </c>
      <c r="J42">
        <f t="shared" si="15"/>
        <v>-3</v>
      </c>
      <c r="K42">
        <f t="shared" si="18"/>
        <v>4</v>
      </c>
      <c r="L42">
        <f t="shared" si="16"/>
        <v>-3</v>
      </c>
      <c r="M42">
        <f t="shared" si="17"/>
        <v>15</v>
      </c>
    </row>
    <row r="43" spans="1:14">
      <c r="B43" s="7">
        <v>4</v>
      </c>
      <c r="C43" s="2">
        <v>33</v>
      </c>
      <c r="D43" s="2">
        <v>10</v>
      </c>
      <c r="E43" s="2">
        <v>13</v>
      </c>
      <c r="F43" s="2">
        <v>56</v>
      </c>
      <c r="H43" s="4">
        <v>7</v>
      </c>
      <c r="I43" s="2">
        <f t="shared" si="14"/>
        <v>13</v>
      </c>
      <c r="J43">
        <f t="shared" si="15"/>
        <v>11</v>
      </c>
      <c r="K43">
        <f t="shared" si="18"/>
        <v>12</v>
      </c>
      <c r="L43">
        <f t="shared" si="16"/>
        <v>1</v>
      </c>
      <c r="M43">
        <f t="shared" si="17"/>
        <v>11</v>
      </c>
    </row>
    <row r="44" spans="1:14">
      <c r="B44" s="7">
        <v>5</v>
      </c>
      <c r="C44" s="2">
        <v>14</v>
      </c>
      <c r="D44" s="2">
        <v>-1</v>
      </c>
      <c r="E44" s="2">
        <v>8</v>
      </c>
      <c r="F44" s="2">
        <v>21</v>
      </c>
      <c r="H44" s="4">
        <v>8</v>
      </c>
      <c r="I44" s="2">
        <f t="shared" si="14"/>
        <v>12</v>
      </c>
      <c r="J44">
        <f t="shared" si="15"/>
        <v>20</v>
      </c>
      <c r="K44">
        <f t="shared" si="18"/>
        <v>-3</v>
      </c>
      <c r="L44">
        <f t="shared" si="16"/>
        <v>-4</v>
      </c>
      <c r="M44">
        <f t="shared" si="17"/>
        <v>5</v>
      </c>
    </row>
    <row r="45" spans="1:14">
      <c r="B45" s="7">
        <v>6</v>
      </c>
      <c r="C45" s="2">
        <v>25</v>
      </c>
      <c r="D45" s="2">
        <v>35</v>
      </c>
      <c r="E45" s="2">
        <v>4</v>
      </c>
      <c r="F45" s="2">
        <v>64</v>
      </c>
      <c r="H45" s="4">
        <v>9</v>
      </c>
      <c r="I45" s="2">
        <f t="shared" si="14"/>
        <v>3</v>
      </c>
      <c r="J45">
        <f t="shared" si="15"/>
        <v>12</v>
      </c>
      <c r="K45">
        <f t="shared" si="18"/>
        <v>16</v>
      </c>
      <c r="L45">
        <f t="shared" si="16"/>
        <v>7</v>
      </c>
      <c r="M45">
        <f t="shared" si="17"/>
        <v>8</v>
      </c>
    </row>
    <row r="46" spans="1:14">
      <c r="B46" s="7">
        <v>7</v>
      </c>
      <c r="C46" s="2">
        <v>20</v>
      </c>
      <c r="D46" s="2">
        <v>-15</v>
      </c>
      <c r="E46" s="2">
        <v>13</v>
      </c>
      <c r="F46" s="2">
        <v>18</v>
      </c>
      <c r="H46" s="4">
        <v>10</v>
      </c>
      <c r="I46" s="2">
        <f t="shared" si="14"/>
        <v>11</v>
      </c>
      <c r="J46">
        <f t="shared" si="15"/>
        <v>8</v>
      </c>
      <c r="K46">
        <f t="shared" si="18"/>
        <v>16</v>
      </c>
      <c r="L46">
        <f t="shared" si="16"/>
        <v>6</v>
      </c>
      <c r="M46">
        <f t="shared" si="17"/>
        <v>0</v>
      </c>
    </row>
    <row r="47" spans="1:14">
      <c r="B47" s="7">
        <v>8</v>
      </c>
      <c r="C47" s="2">
        <v>30</v>
      </c>
      <c r="D47" s="2">
        <v>-68</v>
      </c>
      <c r="E47" s="2">
        <v>12</v>
      </c>
      <c r="F47" s="2">
        <v>-26</v>
      </c>
      <c r="H47" s="4">
        <v>11</v>
      </c>
      <c r="I47" s="2">
        <f t="shared" si="14"/>
        <v>7</v>
      </c>
      <c r="J47">
        <f t="shared" si="15"/>
        <v>4</v>
      </c>
      <c r="K47">
        <f t="shared" si="18"/>
        <v>6</v>
      </c>
      <c r="L47">
        <f t="shared" si="16"/>
        <v>8</v>
      </c>
      <c r="M47">
        <f t="shared" si="17"/>
        <v>0</v>
      </c>
    </row>
    <row r="48" spans="1:14">
      <c r="B48" s="7">
        <v>9</v>
      </c>
      <c r="C48" s="2">
        <v>22</v>
      </c>
      <c r="D48" s="2">
        <v>-41</v>
      </c>
      <c r="E48" s="2">
        <v>3</v>
      </c>
      <c r="F48" s="2">
        <v>-16</v>
      </c>
      <c r="H48" s="4">
        <v>12</v>
      </c>
      <c r="I48" s="2">
        <f t="shared" si="14"/>
        <v>3</v>
      </c>
      <c r="J48">
        <f t="shared" si="15"/>
        <v>6</v>
      </c>
      <c r="K48">
        <f t="shared" si="18"/>
        <v>2</v>
      </c>
      <c r="L48">
        <f t="shared" si="16"/>
        <v>14</v>
      </c>
      <c r="M48">
        <f t="shared" si="17"/>
        <v>0</v>
      </c>
    </row>
    <row r="49" spans="1:14">
      <c r="B49" s="7">
        <v>10</v>
      </c>
      <c r="C49" s="2">
        <v>22</v>
      </c>
      <c r="D49" s="2">
        <v>-19</v>
      </c>
      <c r="E49" s="2">
        <v>11</v>
      </c>
      <c r="F49" s="2">
        <v>14</v>
      </c>
    </row>
    <row r="50" spans="1:14">
      <c r="B50" s="7">
        <v>11</v>
      </c>
      <c r="C50" s="2">
        <v>14</v>
      </c>
      <c r="D50" s="2">
        <v>22</v>
      </c>
      <c r="E50" s="2">
        <v>7</v>
      </c>
      <c r="F50" s="2">
        <v>43</v>
      </c>
    </row>
    <row r="51" spans="1:14">
      <c r="B51" s="7">
        <v>12</v>
      </c>
      <c r="C51" s="2">
        <v>2</v>
      </c>
      <c r="D51" s="2">
        <v>-6</v>
      </c>
      <c r="E51" s="2">
        <v>3</v>
      </c>
      <c r="F51" s="2">
        <v>-1</v>
      </c>
      <c r="I51" s="1" t="s">
        <v>2</v>
      </c>
    </row>
    <row r="52" spans="1:14">
      <c r="A52">
        <v>2011</v>
      </c>
      <c r="B52" s="7">
        <v>1</v>
      </c>
      <c r="C52" s="2">
        <v>22</v>
      </c>
      <c r="D52" s="2">
        <v>-27</v>
      </c>
      <c r="E52" s="2">
        <v>17</v>
      </c>
      <c r="F52" s="2">
        <v>12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8</v>
      </c>
      <c r="D53" s="2">
        <v>-10</v>
      </c>
      <c r="E53" s="2">
        <v>9</v>
      </c>
      <c r="F53" s="2">
        <v>7</v>
      </c>
      <c r="H53" s="4">
        <v>1</v>
      </c>
      <c r="I53" s="2">
        <f>F40+I54</f>
        <v>106</v>
      </c>
      <c r="J53">
        <f>F52</f>
        <v>12</v>
      </c>
      <c r="K53">
        <f>F64</f>
        <v>30</v>
      </c>
      <c r="L53">
        <f>F76</f>
        <v>36</v>
      </c>
      <c r="M53">
        <f>F88</f>
        <v>34</v>
      </c>
    </row>
    <row r="54" spans="1:14">
      <c r="B54" s="7">
        <v>3</v>
      </c>
      <c r="C54" s="2">
        <v>10</v>
      </c>
      <c r="D54" s="2">
        <v>8</v>
      </c>
      <c r="E54" s="2">
        <v>17</v>
      </c>
      <c r="F54" s="2">
        <v>35</v>
      </c>
      <c r="H54" s="4">
        <v>2</v>
      </c>
      <c r="I54" s="2">
        <f t="shared" ref="I54:I64" si="19">F41</f>
        <v>56</v>
      </c>
      <c r="J54">
        <f t="shared" ref="J54:J64" si="20">F53</f>
        <v>7</v>
      </c>
      <c r="K54">
        <f>F65</f>
        <v>-5</v>
      </c>
      <c r="L54">
        <f t="shared" ref="L54:L64" si="21">F77</f>
        <v>-1</v>
      </c>
      <c r="M54">
        <f t="shared" ref="M54:M64" si="22">F89</f>
        <v>37</v>
      </c>
    </row>
    <row r="55" spans="1:14">
      <c r="B55" s="7">
        <v>4</v>
      </c>
      <c r="C55" s="2">
        <v>3</v>
      </c>
      <c r="D55" s="2">
        <v>20</v>
      </c>
      <c r="E55" s="2">
        <v>18</v>
      </c>
      <c r="F55" s="2">
        <v>41</v>
      </c>
      <c r="H55" s="4">
        <v>3</v>
      </c>
      <c r="I55" s="2">
        <f t="shared" si="19"/>
        <v>34</v>
      </c>
      <c r="J55">
        <f t="shared" si="20"/>
        <v>35</v>
      </c>
      <c r="K55">
        <f>F65</f>
        <v>-5</v>
      </c>
      <c r="L55">
        <f t="shared" si="21"/>
        <v>6</v>
      </c>
      <c r="M55">
        <f t="shared" si="22"/>
        <v>32</v>
      </c>
    </row>
    <row r="56" spans="1:14">
      <c r="B56" s="7">
        <v>5</v>
      </c>
      <c r="C56" s="2">
        <v>25</v>
      </c>
      <c r="D56" s="2">
        <v>2</v>
      </c>
      <c r="E56" s="2">
        <v>5</v>
      </c>
      <c r="F56" s="2">
        <v>32</v>
      </c>
      <c r="H56" s="4">
        <v>4</v>
      </c>
      <c r="I56" s="2">
        <f t="shared" si="19"/>
        <v>56</v>
      </c>
      <c r="J56">
        <f t="shared" si="20"/>
        <v>41</v>
      </c>
      <c r="K56">
        <f t="shared" ref="K56:K64" si="23">F67</f>
        <v>28</v>
      </c>
      <c r="L56">
        <f t="shared" si="21"/>
        <v>26</v>
      </c>
      <c r="M56">
        <f t="shared" si="22"/>
        <v>33</v>
      </c>
    </row>
    <row r="57" spans="1:14">
      <c r="B57" s="7">
        <v>6</v>
      </c>
      <c r="C57" s="2">
        <v>5</v>
      </c>
      <c r="D57" s="2">
        <v>-23</v>
      </c>
      <c r="E57" s="2">
        <v>-3</v>
      </c>
      <c r="F57" s="2">
        <v>-21</v>
      </c>
      <c r="H57" s="4">
        <v>5</v>
      </c>
      <c r="I57" s="2">
        <f t="shared" si="19"/>
        <v>21</v>
      </c>
      <c r="J57">
        <f t="shared" si="20"/>
        <v>32</v>
      </c>
      <c r="K57">
        <f t="shared" si="23"/>
        <v>52</v>
      </c>
      <c r="L57">
        <f t="shared" si="21"/>
        <v>52</v>
      </c>
      <c r="M57">
        <f t="shared" si="22"/>
        <v>43</v>
      </c>
    </row>
    <row r="58" spans="1:14">
      <c r="B58" s="7">
        <v>7</v>
      </c>
      <c r="C58" s="2">
        <v>25</v>
      </c>
      <c r="D58" s="2">
        <v>27</v>
      </c>
      <c r="E58" s="2">
        <v>11</v>
      </c>
      <c r="F58" s="2">
        <v>63</v>
      </c>
      <c r="H58" s="4">
        <v>6</v>
      </c>
      <c r="I58" s="2">
        <f t="shared" si="19"/>
        <v>64</v>
      </c>
      <c r="J58">
        <f t="shared" si="20"/>
        <v>-21</v>
      </c>
      <c r="K58">
        <f t="shared" si="23"/>
        <v>-1</v>
      </c>
      <c r="L58">
        <f t="shared" si="21"/>
        <v>30</v>
      </c>
      <c r="M58">
        <f t="shared" si="22"/>
        <v>54</v>
      </c>
    </row>
    <row r="59" spans="1:14">
      <c r="B59" s="7">
        <v>8</v>
      </c>
      <c r="C59" s="2">
        <v>16</v>
      </c>
      <c r="D59" s="2">
        <v>-48</v>
      </c>
      <c r="E59" s="2">
        <v>20</v>
      </c>
      <c r="F59" s="2">
        <v>-12</v>
      </c>
      <c r="H59" s="4">
        <v>7</v>
      </c>
      <c r="I59" s="2">
        <f t="shared" si="19"/>
        <v>18</v>
      </c>
      <c r="J59">
        <f t="shared" si="20"/>
        <v>63</v>
      </c>
      <c r="K59">
        <f t="shared" si="23"/>
        <v>62</v>
      </c>
      <c r="L59">
        <f t="shared" si="21"/>
        <v>-8</v>
      </c>
      <c r="M59">
        <f t="shared" si="22"/>
        <v>3</v>
      </c>
    </row>
    <row r="60" spans="1:14">
      <c r="B60" s="7">
        <v>9</v>
      </c>
      <c r="C60" s="2">
        <v>43</v>
      </c>
      <c r="D60" s="2">
        <v>-27</v>
      </c>
      <c r="E60" s="2">
        <v>12</v>
      </c>
      <c r="F60" s="2">
        <v>28</v>
      </c>
      <c r="H60" s="4">
        <v>8</v>
      </c>
      <c r="I60" s="2">
        <f t="shared" si="19"/>
        <v>-26</v>
      </c>
      <c r="J60">
        <f t="shared" si="20"/>
        <v>-12</v>
      </c>
      <c r="K60">
        <f t="shared" si="23"/>
        <v>-47</v>
      </c>
      <c r="L60">
        <f t="shared" si="21"/>
        <v>18</v>
      </c>
      <c r="M60">
        <f t="shared" si="22"/>
        <v>-74</v>
      </c>
    </row>
    <row r="61" spans="1:14">
      <c r="B61" s="7">
        <v>10</v>
      </c>
      <c r="C61" s="2">
        <v>27</v>
      </c>
      <c r="D61" s="2">
        <v>-8</v>
      </c>
      <c r="E61" s="2">
        <v>8</v>
      </c>
      <c r="F61" s="2">
        <v>27</v>
      </c>
      <c r="H61" s="4">
        <v>9</v>
      </c>
      <c r="I61" s="2">
        <f t="shared" si="19"/>
        <v>-16</v>
      </c>
      <c r="J61">
        <f t="shared" si="20"/>
        <v>28</v>
      </c>
      <c r="K61">
        <f t="shared" si="23"/>
        <v>39</v>
      </c>
      <c r="L61">
        <f t="shared" si="21"/>
        <v>-18</v>
      </c>
      <c r="M61">
        <f t="shared" si="22"/>
        <v>3</v>
      </c>
    </row>
    <row r="62" spans="1:14">
      <c r="B62" s="7">
        <v>11</v>
      </c>
      <c r="C62" s="2">
        <v>28</v>
      </c>
      <c r="D62" s="2">
        <v>11</v>
      </c>
      <c r="E62" s="2">
        <v>4</v>
      </c>
      <c r="F62" s="2">
        <v>43</v>
      </c>
      <c r="H62" s="4">
        <v>10</v>
      </c>
      <c r="I62" s="2">
        <f t="shared" si="19"/>
        <v>14</v>
      </c>
      <c r="J62">
        <f t="shared" si="20"/>
        <v>27</v>
      </c>
      <c r="K62">
        <f t="shared" si="23"/>
        <v>38</v>
      </c>
      <c r="L62">
        <f t="shared" si="21"/>
        <v>-13</v>
      </c>
      <c r="M62">
        <f t="shared" si="22"/>
        <v>0</v>
      </c>
    </row>
    <row r="63" spans="1:14">
      <c r="B63" s="7">
        <v>12</v>
      </c>
      <c r="C63" s="2">
        <v>13</v>
      </c>
      <c r="D63" s="2">
        <v>6</v>
      </c>
      <c r="E63" s="2">
        <v>6</v>
      </c>
      <c r="F63" s="2">
        <v>25</v>
      </c>
      <c r="H63" s="4">
        <v>11</v>
      </c>
      <c r="I63" s="2">
        <f t="shared" si="19"/>
        <v>43</v>
      </c>
      <c r="J63">
        <f t="shared" si="20"/>
        <v>43</v>
      </c>
      <c r="K63">
        <f t="shared" si="23"/>
        <v>18</v>
      </c>
      <c r="L63">
        <f t="shared" si="21"/>
        <v>21</v>
      </c>
      <c r="M63">
        <f t="shared" si="22"/>
        <v>0</v>
      </c>
    </row>
    <row r="64" spans="1:14">
      <c r="A64">
        <v>2012</v>
      </c>
      <c r="B64" s="7">
        <v>1</v>
      </c>
      <c r="C64" s="2">
        <v>12</v>
      </c>
      <c r="D64" s="2">
        <v>15</v>
      </c>
      <c r="E64" s="2">
        <v>3</v>
      </c>
      <c r="F64" s="2">
        <v>30</v>
      </c>
      <c r="H64" s="4">
        <v>12</v>
      </c>
      <c r="I64" s="2">
        <f t="shared" si="19"/>
        <v>-1</v>
      </c>
      <c r="J64">
        <f t="shared" si="20"/>
        <v>25</v>
      </c>
      <c r="K64">
        <f t="shared" si="23"/>
        <v>-10</v>
      </c>
      <c r="L64">
        <f t="shared" si="21"/>
        <v>33</v>
      </c>
      <c r="M64">
        <f t="shared" si="22"/>
        <v>0</v>
      </c>
    </row>
    <row r="65" spans="1:6">
      <c r="B65" s="7">
        <v>2</v>
      </c>
      <c r="C65" s="2">
        <v>5</v>
      </c>
      <c r="D65" s="2">
        <v>-17</v>
      </c>
      <c r="E65" s="2">
        <v>7</v>
      </c>
      <c r="F65" s="2">
        <v>-5</v>
      </c>
    </row>
    <row r="66" spans="1:6">
      <c r="B66" s="7">
        <v>3</v>
      </c>
      <c r="C66" s="2">
        <v>12</v>
      </c>
      <c r="D66" s="2">
        <v>1</v>
      </c>
      <c r="E66" s="2">
        <v>7</v>
      </c>
      <c r="F66" s="2">
        <v>20</v>
      </c>
    </row>
    <row r="67" spans="1:6">
      <c r="B67" s="7">
        <v>4</v>
      </c>
      <c r="C67" s="2">
        <v>4</v>
      </c>
      <c r="D67" s="2">
        <v>15</v>
      </c>
      <c r="E67" s="2">
        <v>9</v>
      </c>
      <c r="F67" s="2">
        <v>28</v>
      </c>
    </row>
    <row r="68" spans="1:6">
      <c r="B68" s="7">
        <v>5</v>
      </c>
      <c r="C68" s="2">
        <v>20</v>
      </c>
      <c r="D68" s="2">
        <v>15</v>
      </c>
      <c r="E68" s="2">
        <v>17</v>
      </c>
      <c r="F68" s="2">
        <v>52</v>
      </c>
    </row>
    <row r="69" spans="1:6">
      <c r="B69" s="7">
        <v>6</v>
      </c>
      <c r="C69" s="2">
        <v>3</v>
      </c>
      <c r="D69" s="2">
        <v>-8</v>
      </c>
      <c r="E69" s="2">
        <v>4</v>
      </c>
      <c r="F69" s="2">
        <v>-1</v>
      </c>
    </row>
    <row r="70" spans="1:6">
      <c r="B70" s="7">
        <v>7</v>
      </c>
      <c r="C70" s="2">
        <v>30</v>
      </c>
      <c r="D70" s="2">
        <v>20</v>
      </c>
      <c r="E70" s="2">
        <v>12</v>
      </c>
      <c r="F70" s="2">
        <v>62</v>
      </c>
    </row>
    <row r="71" spans="1:6">
      <c r="B71" s="7">
        <v>8</v>
      </c>
      <c r="C71" s="2">
        <v>23</v>
      </c>
      <c r="D71" s="2">
        <v>-67</v>
      </c>
      <c r="E71" s="2">
        <v>-3</v>
      </c>
      <c r="F71" s="2">
        <v>-47</v>
      </c>
    </row>
    <row r="72" spans="1:6">
      <c r="B72" s="7">
        <v>9</v>
      </c>
      <c r="C72" s="2">
        <v>36</v>
      </c>
      <c r="D72" s="2">
        <v>-13</v>
      </c>
      <c r="E72" s="2">
        <v>16</v>
      </c>
      <c r="F72" s="2">
        <v>39</v>
      </c>
    </row>
    <row r="73" spans="1:6">
      <c r="B73" s="7">
        <v>10</v>
      </c>
      <c r="C73" s="2">
        <v>25</v>
      </c>
      <c r="D73" s="2">
        <v>-3</v>
      </c>
      <c r="E73" s="2">
        <v>16</v>
      </c>
      <c r="F73" s="2">
        <v>38</v>
      </c>
    </row>
    <row r="74" spans="1:6">
      <c r="B74" s="7">
        <v>11</v>
      </c>
      <c r="C74" s="2">
        <v>19</v>
      </c>
      <c r="D74" s="2">
        <v>-7</v>
      </c>
      <c r="E74" s="2">
        <v>6</v>
      </c>
      <c r="F74" s="2">
        <v>18</v>
      </c>
    </row>
    <row r="75" spans="1:6">
      <c r="B75" s="7">
        <v>12</v>
      </c>
      <c r="C75" s="2">
        <v>20</v>
      </c>
      <c r="D75" s="2">
        <v>-32</v>
      </c>
      <c r="E75" s="2">
        <v>2</v>
      </c>
      <c r="F75" s="2">
        <v>-10</v>
      </c>
    </row>
    <row r="76" spans="1:6">
      <c r="A76">
        <v>2013</v>
      </c>
      <c r="B76" s="7">
        <v>1</v>
      </c>
      <c r="C76" s="2">
        <v>2</v>
      </c>
      <c r="D76" s="2">
        <v>-5</v>
      </c>
      <c r="E76" s="2">
        <v>39</v>
      </c>
      <c r="F76" s="2">
        <v>36</v>
      </c>
    </row>
    <row r="77" spans="1:6">
      <c r="B77" s="7">
        <v>2</v>
      </c>
      <c r="C77" s="2">
        <v>7</v>
      </c>
      <c r="D77" s="2">
        <v>-12</v>
      </c>
      <c r="E77" s="2">
        <v>4</v>
      </c>
      <c r="F77" s="2">
        <v>-1</v>
      </c>
    </row>
    <row r="78" spans="1:6">
      <c r="B78" s="7">
        <v>3</v>
      </c>
      <c r="C78" s="2">
        <v>8</v>
      </c>
      <c r="D78" s="2">
        <v>-3</v>
      </c>
      <c r="E78" s="2">
        <v>1</v>
      </c>
      <c r="F78" s="2">
        <v>6</v>
      </c>
    </row>
    <row r="79" spans="1:6">
      <c r="B79" s="7">
        <v>4</v>
      </c>
      <c r="C79" s="2">
        <v>5</v>
      </c>
      <c r="D79" s="2">
        <v>1</v>
      </c>
      <c r="E79" s="2">
        <v>20</v>
      </c>
      <c r="F79" s="2">
        <v>26</v>
      </c>
    </row>
    <row r="80" spans="1:6">
      <c r="B80" s="7">
        <v>5</v>
      </c>
      <c r="C80" s="2">
        <v>30</v>
      </c>
      <c r="D80" s="2">
        <v>7</v>
      </c>
      <c r="E80" s="2">
        <v>15</v>
      </c>
      <c r="F80" s="2">
        <v>52</v>
      </c>
    </row>
    <row r="81" spans="1:6">
      <c r="B81" s="7">
        <v>6</v>
      </c>
      <c r="C81" s="2">
        <v>20</v>
      </c>
      <c r="D81" s="2">
        <v>13</v>
      </c>
      <c r="E81" s="2">
        <v>-3</v>
      </c>
      <c r="F81" s="2">
        <v>30</v>
      </c>
    </row>
    <row r="82" spans="1:6">
      <c r="B82" s="7">
        <v>7</v>
      </c>
      <c r="C82" s="2">
        <v>22</v>
      </c>
      <c r="D82" s="2">
        <v>-31</v>
      </c>
      <c r="E82" s="2">
        <v>1</v>
      </c>
      <c r="F82" s="2">
        <v>-8</v>
      </c>
    </row>
    <row r="83" spans="1:6">
      <c r="B83" s="7">
        <v>8</v>
      </c>
      <c r="C83" s="2">
        <v>32</v>
      </c>
      <c r="D83" s="2">
        <v>-10</v>
      </c>
      <c r="E83" s="2">
        <v>-4</v>
      </c>
      <c r="F83" s="2">
        <v>18</v>
      </c>
    </row>
    <row r="84" spans="1:6">
      <c r="B84" s="7">
        <v>9</v>
      </c>
      <c r="C84" s="2">
        <v>14</v>
      </c>
      <c r="D84" s="2">
        <v>-39</v>
      </c>
      <c r="E84" s="2">
        <v>7</v>
      </c>
      <c r="F84" s="2">
        <v>-18</v>
      </c>
    </row>
    <row r="85" spans="1:6">
      <c r="B85" s="7">
        <v>10</v>
      </c>
      <c r="C85" s="2">
        <v>13</v>
      </c>
      <c r="D85" s="2">
        <v>-32</v>
      </c>
      <c r="E85" s="2">
        <v>6</v>
      </c>
      <c r="F85" s="2">
        <v>-13</v>
      </c>
    </row>
    <row r="86" spans="1:6">
      <c r="B86" s="7">
        <v>11</v>
      </c>
      <c r="C86" s="2">
        <v>12</v>
      </c>
      <c r="D86" s="2">
        <v>1</v>
      </c>
      <c r="E86" s="2">
        <v>8</v>
      </c>
      <c r="F86" s="2">
        <v>21</v>
      </c>
    </row>
    <row r="87" spans="1:6">
      <c r="B87" s="7">
        <v>12</v>
      </c>
      <c r="C87" s="2">
        <v>0</v>
      </c>
      <c r="D87" s="2">
        <v>19</v>
      </c>
      <c r="E87" s="2">
        <v>14</v>
      </c>
      <c r="F87" s="2">
        <v>33</v>
      </c>
    </row>
    <row r="88" spans="1:6">
      <c r="A88">
        <v>2014</v>
      </c>
      <c r="B88" s="7">
        <v>1</v>
      </c>
      <c r="C88" s="2">
        <v>12</v>
      </c>
      <c r="D88" s="2">
        <v>-5</v>
      </c>
      <c r="E88" s="2">
        <v>27</v>
      </c>
      <c r="F88" s="2">
        <v>34</v>
      </c>
    </row>
    <row r="89" spans="1:6">
      <c r="B89" s="7">
        <v>2</v>
      </c>
      <c r="C89" s="2">
        <v>5</v>
      </c>
      <c r="D89" s="2">
        <v>25</v>
      </c>
      <c r="E89" s="2">
        <v>7</v>
      </c>
      <c r="F89" s="2">
        <v>37</v>
      </c>
    </row>
    <row r="90" spans="1:6">
      <c r="B90" s="7">
        <v>3</v>
      </c>
      <c r="C90" s="2">
        <v>17</v>
      </c>
      <c r="D90" s="2">
        <v>4</v>
      </c>
      <c r="E90" s="2">
        <v>11</v>
      </c>
      <c r="F90" s="2">
        <v>32</v>
      </c>
    </row>
    <row r="91" spans="1:6">
      <c r="B91" s="7">
        <v>4</v>
      </c>
      <c r="C91" s="2">
        <v>22</v>
      </c>
      <c r="D91" s="2">
        <v>5</v>
      </c>
      <c r="E91" s="2">
        <v>6</v>
      </c>
      <c r="F91" s="2">
        <v>33</v>
      </c>
    </row>
    <row r="92" spans="1:6">
      <c r="B92" s="7">
        <v>5</v>
      </c>
      <c r="C92" s="2">
        <v>24</v>
      </c>
      <c r="D92" s="2">
        <v>8</v>
      </c>
      <c r="E92" s="2">
        <v>11</v>
      </c>
      <c r="F92" s="2">
        <v>43</v>
      </c>
    </row>
    <row r="93" spans="1:6">
      <c r="B93" s="7">
        <v>6</v>
      </c>
      <c r="C93" s="2">
        <v>41</v>
      </c>
      <c r="D93" s="2">
        <v>-2</v>
      </c>
      <c r="E93" s="2">
        <v>15</v>
      </c>
      <c r="F93" s="2">
        <v>54</v>
      </c>
    </row>
    <row r="94" spans="1:6">
      <c r="B94" s="7">
        <v>7</v>
      </c>
      <c r="C94" s="2">
        <v>22</v>
      </c>
      <c r="D94" s="2">
        <v>-30</v>
      </c>
      <c r="E94" s="2">
        <v>11</v>
      </c>
      <c r="F94" s="2">
        <v>3</v>
      </c>
    </row>
    <row r="95" spans="1:6">
      <c r="B95" s="7">
        <v>8</v>
      </c>
      <c r="C95" s="2">
        <v>4</v>
      </c>
      <c r="D95" s="2">
        <v>-83</v>
      </c>
      <c r="E95" s="2">
        <v>5</v>
      </c>
      <c r="F95" s="2">
        <v>-74</v>
      </c>
    </row>
    <row r="96" spans="1:6">
      <c r="B96" s="7">
        <v>9</v>
      </c>
      <c r="C96" s="2">
        <v>22</v>
      </c>
      <c r="D96" s="2">
        <v>-27</v>
      </c>
      <c r="E96" s="2">
        <v>8</v>
      </c>
      <c r="F96" s="2">
        <v>3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9"/>
  <sheetViews>
    <sheetView topLeftCell="A2" workbookViewId="0">
      <selection activeCell="S27" sqref="S27"/>
    </sheetView>
  </sheetViews>
  <sheetFormatPr defaultRowHeight="13.2"/>
  <cols>
    <col min="2" max="2" width="6.5546875" customWidth="1"/>
    <col min="7" max="7" width="5.88671875" customWidth="1"/>
    <col min="10" max="12" width="9" customWidth="1"/>
    <col min="13" max="13" width="8.44140625" customWidth="1"/>
    <col min="14" max="14" width="5.6640625" customWidth="1"/>
    <col min="15" max="15" width="23.88671875" customWidth="1"/>
  </cols>
  <sheetData>
    <row r="1" spans="1:20">
      <c r="A1" s="3" t="s">
        <v>8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12</v>
      </c>
      <c r="D4" s="2">
        <v>-10</v>
      </c>
      <c r="E4" s="2">
        <v>12</v>
      </c>
      <c r="F4" s="2">
        <v>14</v>
      </c>
      <c r="H4" s="4">
        <v>1</v>
      </c>
      <c r="I4" s="2">
        <f>C40</f>
        <v>-3</v>
      </c>
      <c r="J4">
        <f>C52</f>
        <v>-1</v>
      </c>
      <c r="K4">
        <f>C64</f>
        <v>14</v>
      </c>
      <c r="L4">
        <f>C76</f>
        <v>-4</v>
      </c>
      <c r="M4">
        <f>C88</f>
        <v>14</v>
      </c>
    </row>
    <row r="5" spans="1:20">
      <c r="B5" s="1">
        <v>2</v>
      </c>
      <c r="C5" s="2">
        <v>10</v>
      </c>
      <c r="D5" s="2">
        <v>-7</v>
      </c>
      <c r="E5" s="2">
        <v>2</v>
      </c>
      <c r="F5" s="2">
        <v>5</v>
      </c>
      <c r="H5" s="4">
        <v>2</v>
      </c>
      <c r="I5" s="2">
        <f t="shared" ref="I5:I15" si="0">C41</f>
        <v>40</v>
      </c>
      <c r="J5">
        <f t="shared" ref="J5:J15" si="1">C53</f>
        <v>18</v>
      </c>
      <c r="K5">
        <f t="shared" ref="K5:K15" si="2">C65</f>
        <v>0</v>
      </c>
      <c r="L5">
        <f t="shared" ref="L5:L15" si="3">C77</f>
        <v>10</v>
      </c>
      <c r="M5">
        <f t="shared" ref="M5:M15" si="4">C89</f>
        <v>5</v>
      </c>
    </row>
    <row r="6" spans="1:20">
      <c r="B6" s="1">
        <v>3</v>
      </c>
      <c r="C6" s="2">
        <v>21</v>
      </c>
      <c r="D6" s="2">
        <v>5</v>
      </c>
      <c r="E6" s="2">
        <v>9</v>
      </c>
      <c r="F6" s="2">
        <v>35</v>
      </c>
      <c r="H6" s="4">
        <v>3</v>
      </c>
      <c r="I6" s="2">
        <f t="shared" si="0"/>
        <v>27</v>
      </c>
      <c r="J6">
        <f t="shared" si="1"/>
        <v>0</v>
      </c>
      <c r="K6">
        <f t="shared" si="2"/>
        <v>11</v>
      </c>
      <c r="L6">
        <f t="shared" si="3"/>
        <v>-11</v>
      </c>
      <c r="M6">
        <f t="shared" si="4"/>
        <v>16</v>
      </c>
    </row>
    <row r="7" spans="1:20">
      <c r="B7" s="1">
        <v>4</v>
      </c>
      <c r="C7" s="2">
        <v>31</v>
      </c>
      <c r="D7" s="2">
        <v>4</v>
      </c>
      <c r="E7" s="2">
        <v>4</v>
      </c>
      <c r="F7" s="2">
        <v>39</v>
      </c>
      <c r="H7" s="4">
        <v>4</v>
      </c>
      <c r="I7" s="2">
        <f t="shared" si="0"/>
        <v>19</v>
      </c>
      <c r="J7">
        <f t="shared" si="1"/>
        <v>7</v>
      </c>
      <c r="K7">
        <f t="shared" si="2"/>
        <v>17</v>
      </c>
      <c r="L7">
        <f t="shared" si="3"/>
        <v>4</v>
      </c>
      <c r="M7">
        <f t="shared" si="4"/>
        <v>15</v>
      </c>
    </row>
    <row r="8" spans="1:20">
      <c r="B8" s="1">
        <v>5</v>
      </c>
      <c r="C8" s="2">
        <v>37</v>
      </c>
      <c r="D8" s="2">
        <v>-5</v>
      </c>
      <c r="E8" s="2">
        <v>18</v>
      </c>
      <c r="F8" s="2">
        <v>50</v>
      </c>
      <c r="H8" s="4">
        <v>5</v>
      </c>
      <c r="I8" s="2">
        <f t="shared" si="0"/>
        <v>34</v>
      </c>
      <c r="J8">
        <f t="shared" si="1"/>
        <v>15</v>
      </c>
      <c r="K8">
        <f t="shared" si="2"/>
        <v>30</v>
      </c>
      <c r="L8">
        <f t="shared" si="3"/>
        <v>24</v>
      </c>
      <c r="M8">
        <f t="shared" si="4"/>
        <v>9</v>
      </c>
    </row>
    <row r="9" spans="1:20">
      <c r="B9" s="1">
        <v>6</v>
      </c>
      <c r="C9" s="2">
        <v>18</v>
      </c>
      <c r="D9" s="2">
        <v>-8</v>
      </c>
      <c r="E9" s="2">
        <v>16</v>
      </c>
      <c r="F9" s="2">
        <v>26</v>
      </c>
      <c r="H9" s="4">
        <v>6</v>
      </c>
      <c r="I9" s="2">
        <f t="shared" si="0"/>
        <v>36</v>
      </c>
      <c r="J9">
        <f t="shared" si="1"/>
        <v>22</v>
      </c>
      <c r="K9">
        <f t="shared" si="2"/>
        <v>16</v>
      </c>
      <c r="L9">
        <f t="shared" si="3"/>
        <v>10</v>
      </c>
      <c r="M9">
        <f t="shared" si="4"/>
        <v>36</v>
      </c>
    </row>
    <row r="10" spans="1:20">
      <c r="B10" s="1">
        <v>7</v>
      </c>
      <c r="C10" s="2">
        <v>20</v>
      </c>
      <c r="D10" s="2">
        <v>1</v>
      </c>
      <c r="E10" s="2">
        <v>3</v>
      </c>
      <c r="F10" s="2">
        <v>24</v>
      </c>
      <c r="H10" s="4">
        <v>7</v>
      </c>
      <c r="I10" s="2">
        <f t="shared" si="0"/>
        <v>31</v>
      </c>
      <c r="J10">
        <f t="shared" si="1"/>
        <v>20</v>
      </c>
      <c r="K10">
        <f t="shared" si="2"/>
        <v>17</v>
      </c>
      <c r="L10">
        <f t="shared" si="3"/>
        <v>29</v>
      </c>
      <c r="M10">
        <f t="shared" si="4"/>
        <v>14</v>
      </c>
    </row>
    <row r="11" spans="1:20">
      <c r="B11" s="1">
        <v>8</v>
      </c>
      <c r="C11" s="2">
        <v>41</v>
      </c>
      <c r="D11" s="2">
        <v>-102</v>
      </c>
      <c r="E11" s="2">
        <v>-5</v>
      </c>
      <c r="F11" s="2">
        <v>-66</v>
      </c>
      <c r="H11" s="4">
        <v>8</v>
      </c>
      <c r="I11" s="2">
        <f t="shared" si="0"/>
        <v>22</v>
      </c>
      <c r="J11">
        <f t="shared" si="1"/>
        <v>18</v>
      </c>
      <c r="K11">
        <f t="shared" si="2"/>
        <v>15</v>
      </c>
      <c r="L11">
        <f t="shared" si="3"/>
        <v>4</v>
      </c>
      <c r="M11">
        <f t="shared" si="4"/>
        <v>13</v>
      </c>
    </row>
    <row r="12" spans="1:20">
      <c r="B12" s="1">
        <v>9</v>
      </c>
      <c r="C12" s="2">
        <v>24</v>
      </c>
      <c r="D12" s="2">
        <v>-23</v>
      </c>
      <c r="E12" s="2">
        <v>6</v>
      </c>
      <c r="F12" s="2">
        <v>7</v>
      </c>
      <c r="H12" s="4">
        <v>9</v>
      </c>
      <c r="I12" s="2">
        <f t="shared" si="0"/>
        <v>21</v>
      </c>
      <c r="J12">
        <f t="shared" si="1"/>
        <v>25</v>
      </c>
      <c r="K12">
        <f t="shared" si="2"/>
        <v>25</v>
      </c>
      <c r="L12">
        <f t="shared" si="3"/>
        <v>16</v>
      </c>
      <c r="M12">
        <f t="shared" si="4"/>
        <v>7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12</v>
      </c>
      <c r="D13" s="2">
        <v>-9</v>
      </c>
      <c r="E13" s="2">
        <v>4</v>
      </c>
      <c r="F13" s="2">
        <v>7</v>
      </c>
      <c r="H13" s="4">
        <v>10</v>
      </c>
      <c r="I13" s="2">
        <f t="shared" si="0"/>
        <v>18</v>
      </c>
      <c r="J13">
        <f t="shared" si="1"/>
        <v>3</v>
      </c>
      <c r="K13">
        <f t="shared" si="2"/>
        <v>8</v>
      </c>
      <c r="L13">
        <f t="shared" si="3"/>
        <v>6</v>
      </c>
      <c r="M13">
        <f t="shared" si="4"/>
        <v>0</v>
      </c>
      <c r="O13" s="1" t="s">
        <v>5</v>
      </c>
      <c r="P13" s="2">
        <f>I4+I5+I6+I7+I8+I9+I10+I11+I12</f>
        <v>227</v>
      </c>
      <c r="Q13" s="2">
        <f t="shared" ref="Q13:T13" si="5">J4+J5+J6+J7+J8+J9+J10+J11+J12</f>
        <v>124</v>
      </c>
      <c r="R13" s="2">
        <f t="shared" si="5"/>
        <v>145</v>
      </c>
      <c r="S13" s="2">
        <f t="shared" si="5"/>
        <v>82</v>
      </c>
      <c r="T13" s="2">
        <f t="shared" si="5"/>
        <v>129</v>
      </c>
    </row>
    <row r="14" spans="1:20">
      <c r="B14" s="1">
        <v>11</v>
      </c>
      <c r="C14" s="2">
        <v>10</v>
      </c>
      <c r="D14" s="2">
        <v>-33</v>
      </c>
      <c r="E14" s="2">
        <v>-5</v>
      </c>
      <c r="F14" s="2">
        <v>-28</v>
      </c>
      <c r="H14" s="4">
        <v>11</v>
      </c>
      <c r="I14" s="2">
        <f t="shared" si="0"/>
        <v>9</v>
      </c>
      <c r="J14">
        <f t="shared" si="1"/>
        <v>8</v>
      </c>
      <c r="K14">
        <f t="shared" si="2"/>
        <v>11</v>
      </c>
      <c r="L14">
        <f t="shared" si="3"/>
        <v>14</v>
      </c>
      <c r="M14">
        <f t="shared" si="4"/>
        <v>0</v>
      </c>
      <c r="O14" s="1" t="s">
        <v>0</v>
      </c>
      <c r="P14" s="2">
        <f>I21+I22+I23+I24+I25+I26+I27+I28+I29</f>
        <v>-198</v>
      </c>
      <c r="Q14" s="2">
        <f t="shared" ref="Q14:T14" si="6">J21+J22+J23+J24+J25+J26+J27+J28+J29</f>
        <v>-205</v>
      </c>
      <c r="R14" s="2">
        <f t="shared" si="6"/>
        <v>-295</v>
      </c>
      <c r="S14" s="2">
        <f t="shared" si="6"/>
        <v>-249</v>
      </c>
      <c r="T14" s="2">
        <f t="shared" si="6"/>
        <v>-262</v>
      </c>
    </row>
    <row r="15" spans="1:20">
      <c r="B15" s="1">
        <v>12</v>
      </c>
      <c r="C15" s="2">
        <v>9</v>
      </c>
      <c r="D15" s="2">
        <v>13</v>
      </c>
      <c r="E15" s="2">
        <v>18</v>
      </c>
      <c r="F15" s="2">
        <v>40</v>
      </c>
      <c r="H15" s="4">
        <v>12</v>
      </c>
      <c r="I15" s="2">
        <f t="shared" si="0"/>
        <v>6</v>
      </c>
      <c r="J15">
        <f t="shared" si="1"/>
        <v>3</v>
      </c>
      <c r="K15">
        <f t="shared" si="2"/>
        <v>11</v>
      </c>
      <c r="L15">
        <f t="shared" si="3"/>
        <v>11</v>
      </c>
      <c r="M15">
        <f t="shared" si="4"/>
        <v>0</v>
      </c>
      <c r="O15" s="1" t="s">
        <v>6</v>
      </c>
      <c r="P15" s="2">
        <f>I37+I38+I39+I40+I41+I42+I43+I44+I45</f>
        <v>140</v>
      </c>
      <c r="Q15" s="2">
        <f t="shared" ref="Q15:T15" si="7">J37+J38+J39+J40+J41+J42+J43+J44+J45</f>
        <v>182</v>
      </c>
      <c r="R15" s="2">
        <f t="shared" si="7"/>
        <v>216</v>
      </c>
      <c r="S15" s="2">
        <f t="shared" si="7"/>
        <v>179</v>
      </c>
      <c r="T15" s="2">
        <f t="shared" si="7"/>
        <v>174</v>
      </c>
    </row>
    <row r="16" spans="1:20">
      <c r="A16">
        <v>2008</v>
      </c>
      <c r="B16" s="1">
        <v>1</v>
      </c>
      <c r="C16" s="2">
        <v>6</v>
      </c>
      <c r="D16" s="2">
        <v>-16</v>
      </c>
      <c r="E16" s="2">
        <v>0</v>
      </c>
      <c r="F16" s="2">
        <v>-10</v>
      </c>
      <c r="J16" s="2"/>
      <c r="K16" s="2"/>
      <c r="L16" s="2"/>
      <c r="M16" s="2"/>
      <c r="N16" s="2"/>
      <c r="O16" s="1" t="s">
        <v>7</v>
      </c>
      <c r="P16" s="2">
        <f>I53+I54+I55+I56+I57+I58+I59+I60+I61</f>
        <v>199</v>
      </c>
      <c r="Q16" s="2">
        <f t="shared" ref="Q16:T16" si="8">J53+J54+J55+J56+J57+J58+J59+J60+J61</f>
        <v>101</v>
      </c>
      <c r="R16" s="2">
        <f t="shared" si="8"/>
        <v>66</v>
      </c>
      <c r="S16" s="2">
        <f t="shared" si="8"/>
        <v>12</v>
      </c>
      <c r="T16" s="2">
        <f t="shared" si="8"/>
        <v>41</v>
      </c>
    </row>
    <row r="17" spans="1:14">
      <c r="B17" s="1">
        <v>2</v>
      </c>
      <c r="C17" s="2">
        <v>15</v>
      </c>
      <c r="D17" s="2">
        <v>9</v>
      </c>
      <c r="E17" s="2">
        <v>8</v>
      </c>
      <c r="F17" s="2">
        <v>32</v>
      </c>
    </row>
    <row r="18" spans="1:14">
      <c r="B18" s="1">
        <v>3</v>
      </c>
      <c r="C18" s="2">
        <v>30</v>
      </c>
      <c r="D18" s="2">
        <v>-3</v>
      </c>
      <c r="E18" s="2">
        <v>11</v>
      </c>
      <c r="F18" s="2">
        <v>38</v>
      </c>
    </row>
    <row r="19" spans="1:14">
      <c r="B19" s="1">
        <v>4</v>
      </c>
      <c r="C19" s="2">
        <v>25</v>
      </c>
      <c r="D19" s="2">
        <v>4</v>
      </c>
      <c r="E19" s="2">
        <v>12</v>
      </c>
      <c r="F19" s="2">
        <v>41</v>
      </c>
      <c r="I19" s="1" t="s">
        <v>0</v>
      </c>
    </row>
    <row r="20" spans="1:14">
      <c r="B20" s="1">
        <v>5</v>
      </c>
      <c r="C20" s="2">
        <v>16</v>
      </c>
      <c r="D20" s="2">
        <v>25</v>
      </c>
      <c r="E20" s="2">
        <v>15</v>
      </c>
      <c r="F20" s="2">
        <v>56</v>
      </c>
      <c r="H20" s="2"/>
      <c r="I20" s="2">
        <v>2010</v>
      </c>
      <c r="J20" s="2">
        <v>2011</v>
      </c>
      <c r="K20" s="2">
        <v>2012</v>
      </c>
      <c r="L20" s="2">
        <v>2013</v>
      </c>
      <c r="M20" s="2">
        <v>2014</v>
      </c>
      <c r="N20" s="2"/>
    </row>
    <row r="21" spans="1:14">
      <c r="B21" s="1">
        <v>6</v>
      </c>
      <c r="C21" s="2">
        <v>32</v>
      </c>
      <c r="D21" s="2">
        <v>37</v>
      </c>
      <c r="E21" s="2">
        <v>11</v>
      </c>
      <c r="F21" s="2">
        <v>80</v>
      </c>
      <c r="H21" s="4">
        <v>1</v>
      </c>
      <c r="I21" s="2">
        <f>D40</f>
        <v>-25</v>
      </c>
      <c r="J21">
        <f>D52</f>
        <v>-7</v>
      </c>
      <c r="K21">
        <f>D64</f>
        <v>-8</v>
      </c>
      <c r="L21">
        <f>D76</f>
        <v>-26</v>
      </c>
      <c r="M21">
        <f>D88</f>
        <v>-23</v>
      </c>
    </row>
    <row r="22" spans="1:14">
      <c r="B22" s="1">
        <v>7</v>
      </c>
      <c r="C22" s="2">
        <v>27</v>
      </c>
      <c r="D22" s="2">
        <v>-16</v>
      </c>
      <c r="E22" s="2">
        <v>28</v>
      </c>
      <c r="F22" s="2">
        <v>39</v>
      </c>
      <c r="H22" s="4">
        <v>2</v>
      </c>
      <c r="I22" s="2">
        <f t="shared" ref="I22:I32" si="9">D41</f>
        <v>-18</v>
      </c>
      <c r="J22">
        <f t="shared" ref="J22:J32" si="10">D53</f>
        <v>-11</v>
      </c>
      <c r="K22">
        <f t="shared" ref="K22:K32" si="11">D65</f>
        <v>7</v>
      </c>
      <c r="L22">
        <f t="shared" ref="L22:L32" si="12">D77</f>
        <v>-4</v>
      </c>
      <c r="M22">
        <f t="shared" ref="M22:M32" si="13">D89</f>
        <v>-22</v>
      </c>
    </row>
    <row r="23" spans="1:14">
      <c r="B23" s="1">
        <v>8</v>
      </c>
      <c r="C23" s="2">
        <v>28</v>
      </c>
      <c r="D23" s="2">
        <v>-97</v>
      </c>
      <c r="E23" s="2">
        <v>5</v>
      </c>
      <c r="F23" s="2">
        <v>-64</v>
      </c>
      <c r="H23" s="4">
        <v>3</v>
      </c>
      <c r="I23" s="2">
        <f t="shared" si="9"/>
        <v>-6</v>
      </c>
      <c r="J23">
        <f t="shared" si="10"/>
        <v>8</v>
      </c>
      <c r="K23">
        <f t="shared" si="11"/>
        <v>-37</v>
      </c>
      <c r="L23">
        <f t="shared" si="12"/>
        <v>-33</v>
      </c>
      <c r="M23">
        <f t="shared" si="13"/>
        <v>-19</v>
      </c>
    </row>
    <row r="24" spans="1:14">
      <c r="B24" s="1">
        <v>9</v>
      </c>
      <c r="C24" s="2">
        <v>31</v>
      </c>
      <c r="D24" s="2">
        <v>-14</v>
      </c>
      <c r="E24" s="2">
        <v>25</v>
      </c>
      <c r="F24" s="2">
        <v>42</v>
      </c>
      <c r="H24" s="4">
        <v>4</v>
      </c>
      <c r="I24" s="2">
        <f t="shared" si="9"/>
        <v>9</v>
      </c>
      <c r="J24">
        <f t="shared" si="10"/>
        <v>-4</v>
      </c>
      <c r="K24">
        <f t="shared" si="11"/>
        <v>-12</v>
      </c>
      <c r="L24">
        <f t="shared" si="12"/>
        <v>11</v>
      </c>
      <c r="M24">
        <f t="shared" si="13"/>
        <v>14</v>
      </c>
    </row>
    <row r="25" spans="1:14">
      <c r="B25" s="1">
        <v>10</v>
      </c>
      <c r="C25" s="2">
        <v>8</v>
      </c>
      <c r="D25" s="2">
        <v>-24</v>
      </c>
      <c r="E25" s="2">
        <v>40</v>
      </c>
      <c r="F25" s="2">
        <v>24</v>
      </c>
      <c r="H25" s="4">
        <v>5</v>
      </c>
      <c r="I25" s="2">
        <f t="shared" si="9"/>
        <v>-9</v>
      </c>
      <c r="J25">
        <f t="shared" si="10"/>
        <v>16</v>
      </c>
      <c r="K25">
        <f t="shared" si="11"/>
        <v>17</v>
      </c>
      <c r="L25">
        <f t="shared" si="12"/>
        <v>31</v>
      </c>
      <c r="M25">
        <f t="shared" si="13"/>
        <v>13</v>
      </c>
    </row>
    <row r="26" spans="1:14">
      <c r="B26" s="1">
        <v>11</v>
      </c>
      <c r="C26" s="2">
        <v>0</v>
      </c>
      <c r="D26" s="2">
        <v>-9</v>
      </c>
      <c r="E26" s="2">
        <v>6</v>
      </c>
      <c r="F26" s="2">
        <v>-3</v>
      </c>
      <c r="H26" s="4">
        <v>6</v>
      </c>
      <c r="I26" s="2">
        <f t="shared" si="9"/>
        <v>-9</v>
      </c>
      <c r="J26">
        <f t="shared" si="10"/>
        <v>4</v>
      </c>
      <c r="K26">
        <f t="shared" si="11"/>
        <v>7</v>
      </c>
      <c r="L26">
        <f t="shared" si="12"/>
        <v>17</v>
      </c>
      <c r="M26">
        <f t="shared" si="13"/>
        <v>-8</v>
      </c>
    </row>
    <row r="27" spans="1:14">
      <c r="B27" s="1">
        <v>12</v>
      </c>
      <c r="C27" s="2">
        <v>11</v>
      </c>
      <c r="D27" s="2">
        <v>2</v>
      </c>
      <c r="E27" s="2">
        <v>9</v>
      </c>
      <c r="F27" s="2">
        <v>22</v>
      </c>
      <c r="H27" s="4">
        <v>7</v>
      </c>
      <c r="I27" s="2">
        <f t="shared" si="9"/>
        <v>1</v>
      </c>
      <c r="J27">
        <f t="shared" si="10"/>
        <v>-14</v>
      </c>
      <c r="K27">
        <f t="shared" si="11"/>
        <v>-20</v>
      </c>
      <c r="L27">
        <f t="shared" si="12"/>
        <v>-47</v>
      </c>
      <c r="M27">
        <f t="shared" si="13"/>
        <v>16</v>
      </c>
    </row>
    <row r="28" spans="1:14">
      <c r="A28">
        <v>2009</v>
      </c>
      <c r="B28" s="7">
        <v>1</v>
      </c>
      <c r="C28" s="2">
        <v>-7</v>
      </c>
      <c r="D28" s="2">
        <v>-19</v>
      </c>
      <c r="E28" s="2">
        <v>-1</v>
      </c>
      <c r="F28" s="2">
        <v>-27</v>
      </c>
      <c r="H28" s="4">
        <v>8</v>
      </c>
      <c r="I28" s="2">
        <f t="shared" si="9"/>
        <v>-112</v>
      </c>
      <c r="J28">
        <f t="shared" si="10"/>
        <v>-152</v>
      </c>
      <c r="K28">
        <f t="shared" si="11"/>
        <v>-182</v>
      </c>
      <c r="L28">
        <f t="shared" si="12"/>
        <v>-130</v>
      </c>
      <c r="M28">
        <f t="shared" si="13"/>
        <v>-142</v>
      </c>
    </row>
    <row r="29" spans="1:14">
      <c r="B29" s="7">
        <v>2</v>
      </c>
      <c r="C29" s="2">
        <v>7</v>
      </c>
      <c r="D29" s="2">
        <v>-2</v>
      </c>
      <c r="E29" s="2">
        <v>22</v>
      </c>
      <c r="F29" s="2">
        <v>27</v>
      </c>
      <c r="H29" s="4">
        <v>9</v>
      </c>
      <c r="I29" s="2">
        <f t="shared" si="9"/>
        <v>-29</v>
      </c>
      <c r="J29">
        <f t="shared" si="10"/>
        <v>-45</v>
      </c>
      <c r="K29">
        <f t="shared" si="11"/>
        <v>-67</v>
      </c>
      <c r="L29">
        <f t="shared" si="12"/>
        <v>-68</v>
      </c>
      <c r="M29">
        <f t="shared" si="13"/>
        <v>-91</v>
      </c>
    </row>
    <row r="30" spans="1:14">
      <c r="B30" s="7">
        <v>3</v>
      </c>
      <c r="C30" s="2">
        <v>19</v>
      </c>
      <c r="D30" s="2">
        <v>-1</v>
      </c>
      <c r="E30" s="2">
        <v>13</v>
      </c>
      <c r="F30" s="2">
        <v>31</v>
      </c>
      <c r="H30" s="4">
        <v>10</v>
      </c>
      <c r="I30" s="2">
        <f t="shared" si="9"/>
        <v>-22</v>
      </c>
      <c r="J30">
        <f t="shared" si="10"/>
        <v>-22</v>
      </c>
      <c r="K30">
        <f t="shared" si="11"/>
        <v>-28</v>
      </c>
      <c r="L30">
        <f t="shared" si="12"/>
        <v>-42</v>
      </c>
      <c r="M30">
        <f t="shared" si="13"/>
        <v>0</v>
      </c>
    </row>
    <row r="31" spans="1:14">
      <c r="B31" s="7">
        <v>4</v>
      </c>
      <c r="C31" s="2">
        <v>25</v>
      </c>
      <c r="D31" s="2">
        <v>-13</v>
      </c>
      <c r="E31" s="2">
        <v>8</v>
      </c>
      <c r="F31" s="2">
        <v>20</v>
      </c>
      <c r="H31" s="4">
        <v>11</v>
      </c>
      <c r="I31" s="2">
        <f t="shared" si="9"/>
        <v>-28</v>
      </c>
      <c r="J31">
        <f t="shared" si="10"/>
        <v>-24</v>
      </c>
      <c r="K31">
        <f t="shared" si="11"/>
        <v>-14</v>
      </c>
      <c r="L31">
        <f t="shared" si="12"/>
        <v>-15</v>
      </c>
      <c r="M31">
        <f t="shared" si="13"/>
        <v>0</v>
      </c>
    </row>
    <row r="32" spans="1:14">
      <c r="B32" s="7">
        <v>5</v>
      </c>
      <c r="C32" s="2">
        <v>21</v>
      </c>
      <c r="D32" s="2">
        <v>11</v>
      </c>
      <c r="E32" s="2">
        <v>13</v>
      </c>
      <c r="F32" s="2">
        <v>45</v>
      </c>
      <c r="H32" s="4">
        <v>12</v>
      </c>
      <c r="I32" s="2">
        <f t="shared" si="9"/>
        <v>7</v>
      </c>
      <c r="J32">
        <f t="shared" si="10"/>
        <v>-30</v>
      </c>
      <c r="K32">
        <f t="shared" si="11"/>
        <v>8</v>
      </c>
      <c r="L32">
        <f t="shared" si="12"/>
        <v>23</v>
      </c>
      <c r="M32">
        <f t="shared" si="13"/>
        <v>0</v>
      </c>
    </row>
    <row r="33" spans="1:14">
      <c r="B33" s="7">
        <v>6</v>
      </c>
      <c r="C33" s="2">
        <v>19</v>
      </c>
      <c r="D33" s="2">
        <v>22</v>
      </c>
      <c r="E33" s="2">
        <v>2</v>
      </c>
      <c r="F33" s="2">
        <v>43</v>
      </c>
    </row>
    <row r="34" spans="1:14">
      <c r="B34" s="7">
        <v>7</v>
      </c>
      <c r="C34" s="2">
        <v>16</v>
      </c>
      <c r="D34" s="2">
        <v>-24</v>
      </c>
      <c r="E34" s="2">
        <v>8</v>
      </c>
      <c r="F34" s="2">
        <v>0</v>
      </c>
    </row>
    <row r="35" spans="1:14">
      <c r="B35" s="7">
        <v>8</v>
      </c>
      <c r="C35" s="2">
        <v>12</v>
      </c>
      <c r="D35" s="2">
        <v>-51</v>
      </c>
      <c r="E35" s="2">
        <v>-23</v>
      </c>
      <c r="F35" s="2">
        <v>-62</v>
      </c>
      <c r="I35" s="1" t="s">
        <v>6</v>
      </c>
    </row>
    <row r="36" spans="1:14">
      <c r="B36" s="7">
        <v>9</v>
      </c>
      <c r="C36" s="2">
        <v>30</v>
      </c>
      <c r="D36" s="2">
        <v>-58</v>
      </c>
      <c r="E36" s="2">
        <v>17</v>
      </c>
      <c r="F36" s="2">
        <v>-11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8</v>
      </c>
      <c r="D37" s="2">
        <v>-13</v>
      </c>
      <c r="E37" s="2">
        <v>24</v>
      </c>
      <c r="F37" s="2">
        <v>19</v>
      </c>
      <c r="H37" s="4">
        <v>1</v>
      </c>
      <c r="I37" s="2">
        <f>E40</f>
        <v>-10</v>
      </c>
      <c r="J37">
        <f>E52</f>
        <v>-3</v>
      </c>
      <c r="K37">
        <f>E64</f>
        <v>0</v>
      </c>
      <c r="L37">
        <f>E76</f>
        <v>13</v>
      </c>
      <c r="M37">
        <f>E88</f>
        <v>34</v>
      </c>
    </row>
    <row r="38" spans="1:14">
      <c r="B38" s="7">
        <v>11</v>
      </c>
      <c r="C38" s="2">
        <v>15</v>
      </c>
      <c r="D38" s="2">
        <v>-15</v>
      </c>
      <c r="E38" s="2">
        <v>7</v>
      </c>
      <c r="F38" s="2">
        <v>7</v>
      </c>
      <c r="H38" s="4">
        <v>2</v>
      </c>
      <c r="I38" s="2">
        <f t="shared" ref="I38:I48" si="14">E41</f>
        <v>8</v>
      </c>
      <c r="J38">
        <f t="shared" ref="J38:J48" si="15">E53</f>
        <v>10</v>
      </c>
      <c r="K38">
        <f t="shared" ref="K38:K48" si="16">E65</f>
        <v>20</v>
      </c>
      <c r="L38">
        <f t="shared" ref="L38:L48" si="17">E77</f>
        <v>18</v>
      </c>
      <c r="M38">
        <f t="shared" ref="M38:M48" si="18">E89</f>
        <v>11</v>
      </c>
    </row>
    <row r="39" spans="1:14">
      <c r="B39" s="7">
        <v>12</v>
      </c>
      <c r="C39" s="2">
        <v>17</v>
      </c>
      <c r="D39" s="2">
        <v>-12</v>
      </c>
      <c r="E39" s="2">
        <v>8</v>
      </c>
      <c r="F39" s="2">
        <v>13</v>
      </c>
      <c r="H39" s="4">
        <v>3</v>
      </c>
      <c r="I39" s="2">
        <f t="shared" si="14"/>
        <v>19</v>
      </c>
      <c r="J39">
        <f t="shared" si="15"/>
        <v>16</v>
      </c>
      <c r="K39">
        <f t="shared" si="16"/>
        <v>21</v>
      </c>
      <c r="L39">
        <f t="shared" si="17"/>
        <v>14</v>
      </c>
      <c r="M39">
        <f t="shared" si="18"/>
        <v>14</v>
      </c>
    </row>
    <row r="40" spans="1:14">
      <c r="A40">
        <v>2010</v>
      </c>
      <c r="B40" s="7">
        <v>1</v>
      </c>
      <c r="C40" s="2">
        <v>-3</v>
      </c>
      <c r="D40" s="2">
        <v>-25</v>
      </c>
      <c r="E40" s="2">
        <v>-10</v>
      </c>
      <c r="F40" s="2">
        <v>-38</v>
      </c>
      <c r="H40" s="4">
        <v>4</v>
      </c>
      <c r="I40" s="2">
        <f t="shared" si="14"/>
        <v>19</v>
      </c>
      <c r="J40">
        <f t="shared" si="15"/>
        <v>17</v>
      </c>
      <c r="K40">
        <f t="shared" si="16"/>
        <v>17</v>
      </c>
      <c r="L40">
        <f t="shared" si="17"/>
        <v>15</v>
      </c>
      <c r="M40">
        <f t="shared" si="18"/>
        <v>19</v>
      </c>
    </row>
    <row r="41" spans="1:14">
      <c r="B41" s="7">
        <v>2</v>
      </c>
      <c r="C41" s="2">
        <v>40</v>
      </c>
      <c r="D41" s="2">
        <v>-18</v>
      </c>
      <c r="E41" s="2">
        <v>8</v>
      </c>
      <c r="F41" s="2">
        <v>30</v>
      </c>
      <c r="H41" s="4">
        <v>5</v>
      </c>
      <c r="I41" s="2">
        <f t="shared" si="14"/>
        <v>21</v>
      </c>
      <c r="J41">
        <f t="shared" si="15"/>
        <v>44</v>
      </c>
      <c r="K41">
        <f t="shared" si="16"/>
        <v>16</v>
      </c>
      <c r="L41">
        <f t="shared" si="17"/>
        <v>30</v>
      </c>
      <c r="M41">
        <f t="shared" si="18"/>
        <v>18</v>
      </c>
    </row>
    <row r="42" spans="1:14">
      <c r="B42" s="7">
        <v>3</v>
      </c>
      <c r="C42" s="2">
        <v>27</v>
      </c>
      <c r="D42" s="2">
        <v>-6</v>
      </c>
      <c r="E42" s="2">
        <v>19</v>
      </c>
      <c r="F42" s="2">
        <v>40</v>
      </c>
      <c r="H42" s="4">
        <v>6</v>
      </c>
      <c r="I42" s="2">
        <f t="shared" si="14"/>
        <v>22</v>
      </c>
      <c r="J42">
        <f t="shared" si="15"/>
        <v>68</v>
      </c>
      <c r="K42">
        <f t="shared" si="16"/>
        <v>35</v>
      </c>
      <c r="L42">
        <f t="shared" si="17"/>
        <v>48</v>
      </c>
      <c r="M42">
        <f t="shared" si="18"/>
        <v>18</v>
      </c>
    </row>
    <row r="43" spans="1:14">
      <c r="B43" s="7">
        <v>4</v>
      </c>
      <c r="C43" s="2">
        <v>19</v>
      </c>
      <c r="D43" s="2">
        <v>9</v>
      </c>
      <c r="E43" s="2">
        <v>19</v>
      </c>
      <c r="F43" s="2">
        <v>47</v>
      </c>
      <c r="H43" s="4">
        <v>7</v>
      </c>
      <c r="I43" s="2">
        <f t="shared" si="14"/>
        <v>29</v>
      </c>
      <c r="J43">
        <f t="shared" si="15"/>
        <v>30</v>
      </c>
      <c r="K43">
        <f t="shared" si="16"/>
        <v>24</v>
      </c>
      <c r="L43">
        <f t="shared" si="17"/>
        <v>23</v>
      </c>
      <c r="M43">
        <f t="shared" si="18"/>
        <v>16</v>
      </c>
    </row>
    <row r="44" spans="1:14">
      <c r="B44" s="7">
        <v>5</v>
      </c>
      <c r="C44" s="2">
        <v>34</v>
      </c>
      <c r="D44" s="2">
        <v>-9</v>
      </c>
      <c r="E44" s="2">
        <v>21</v>
      </c>
      <c r="F44" s="2">
        <v>46</v>
      </c>
      <c r="H44" s="4">
        <v>8</v>
      </c>
      <c r="I44" s="2">
        <f t="shared" si="14"/>
        <v>-11</v>
      </c>
      <c r="J44">
        <f t="shared" si="15"/>
        <v>12</v>
      </c>
      <c r="K44">
        <f t="shared" si="16"/>
        <v>9</v>
      </c>
      <c r="L44">
        <f t="shared" si="17"/>
        <v>4</v>
      </c>
      <c r="M44">
        <f t="shared" si="18"/>
        <v>-21</v>
      </c>
    </row>
    <row r="45" spans="1:14">
      <c r="B45" s="7">
        <v>6</v>
      </c>
      <c r="C45" s="2">
        <v>36</v>
      </c>
      <c r="D45" s="2">
        <v>-9</v>
      </c>
      <c r="E45" s="2">
        <v>22</v>
      </c>
      <c r="F45" s="2">
        <v>49</v>
      </c>
      <c r="H45" s="4">
        <v>9</v>
      </c>
      <c r="I45" s="2">
        <f t="shared" si="14"/>
        <v>43</v>
      </c>
      <c r="J45">
        <f t="shared" si="15"/>
        <v>-12</v>
      </c>
      <c r="K45">
        <f t="shared" si="16"/>
        <v>74</v>
      </c>
      <c r="L45">
        <f t="shared" si="17"/>
        <v>14</v>
      </c>
      <c r="M45">
        <f t="shared" si="18"/>
        <v>65</v>
      </c>
    </row>
    <row r="46" spans="1:14">
      <c r="B46" s="7">
        <v>7</v>
      </c>
      <c r="C46" s="2">
        <v>31</v>
      </c>
      <c r="D46" s="2">
        <v>1</v>
      </c>
      <c r="E46" s="2">
        <v>29</v>
      </c>
      <c r="F46" s="2">
        <v>61</v>
      </c>
      <c r="H46" s="4">
        <v>10</v>
      </c>
      <c r="I46" s="2">
        <f t="shared" si="14"/>
        <v>15</v>
      </c>
      <c r="J46">
        <f t="shared" si="15"/>
        <v>28</v>
      </c>
      <c r="K46">
        <f t="shared" si="16"/>
        <v>13</v>
      </c>
      <c r="L46">
        <f t="shared" si="17"/>
        <v>22</v>
      </c>
      <c r="M46">
        <f t="shared" si="18"/>
        <v>0</v>
      </c>
    </row>
    <row r="47" spans="1:14">
      <c r="B47" s="7">
        <v>8</v>
      </c>
      <c r="C47" s="2">
        <v>22</v>
      </c>
      <c r="D47" s="2">
        <v>-112</v>
      </c>
      <c r="E47" s="2">
        <v>-11</v>
      </c>
      <c r="F47" s="2">
        <v>-101</v>
      </c>
      <c r="H47" s="4">
        <v>11</v>
      </c>
      <c r="I47" s="2">
        <f t="shared" si="14"/>
        <v>11</v>
      </c>
      <c r="J47">
        <f t="shared" si="15"/>
        <v>32</v>
      </c>
      <c r="K47">
        <f t="shared" si="16"/>
        <v>15</v>
      </c>
      <c r="L47">
        <f t="shared" si="17"/>
        <v>12</v>
      </c>
      <c r="M47">
        <f t="shared" si="18"/>
        <v>0</v>
      </c>
    </row>
    <row r="48" spans="1:14">
      <c r="B48" s="7">
        <v>9</v>
      </c>
      <c r="C48" s="2">
        <v>21</v>
      </c>
      <c r="D48" s="2">
        <v>-29</v>
      </c>
      <c r="E48" s="2">
        <v>43</v>
      </c>
      <c r="F48" s="2">
        <v>35</v>
      </c>
      <c r="H48" s="4">
        <v>12</v>
      </c>
      <c r="I48" s="2">
        <f t="shared" si="14"/>
        <v>12</v>
      </c>
      <c r="J48">
        <f t="shared" si="15"/>
        <v>12</v>
      </c>
      <c r="K48">
        <f t="shared" si="16"/>
        <v>15</v>
      </c>
      <c r="L48">
        <f t="shared" si="17"/>
        <v>17</v>
      </c>
      <c r="M48">
        <f t="shared" si="18"/>
        <v>0</v>
      </c>
    </row>
    <row r="49" spans="1:14">
      <c r="B49" s="7">
        <v>10</v>
      </c>
      <c r="C49" s="2">
        <v>18</v>
      </c>
      <c r="D49" s="2">
        <v>-22</v>
      </c>
      <c r="E49" s="2">
        <v>15</v>
      </c>
      <c r="F49" s="2">
        <v>11</v>
      </c>
    </row>
    <row r="50" spans="1:14">
      <c r="B50" s="7">
        <v>11</v>
      </c>
      <c r="C50" s="2">
        <v>9</v>
      </c>
      <c r="D50" s="2">
        <v>-28</v>
      </c>
      <c r="E50" s="2">
        <v>11</v>
      </c>
      <c r="F50" s="2">
        <v>-8</v>
      </c>
    </row>
    <row r="51" spans="1:14">
      <c r="B51" s="7">
        <v>12</v>
      </c>
      <c r="C51" s="2">
        <v>6</v>
      </c>
      <c r="D51" s="2">
        <v>7</v>
      </c>
      <c r="E51" s="2">
        <v>12</v>
      </c>
      <c r="F51" s="2">
        <v>25</v>
      </c>
      <c r="I51" s="1" t="s">
        <v>2</v>
      </c>
    </row>
    <row r="52" spans="1:14">
      <c r="A52">
        <v>2011</v>
      </c>
      <c r="B52" s="7">
        <v>1</v>
      </c>
      <c r="C52" s="2">
        <v>-1</v>
      </c>
      <c r="D52" s="2">
        <v>-7</v>
      </c>
      <c r="E52" s="2">
        <v>-3</v>
      </c>
      <c r="F52" s="2">
        <v>-11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18</v>
      </c>
      <c r="D53" s="2">
        <v>-11</v>
      </c>
      <c r="E53" s="2">
        <v>10</v>
      </c>
      <c r="F53" s="2">
        <v>17</v>
      </c>
      <c r="H53" s="4">
        <v>1</v>
      </c>
      <c r="I53" s="2">
        <f>F40+I54</f>
        <v>-8</v>
      </c>
      <c r="J53">
        <f>F52</f>
        <v>-11</v>
      </c>
      <c r="K53">
        <f>F64</f>
        <v>6</v>
      </c>
      <c r="L53">
        <f>F76</f>
        <v>-17</v>
      </c>
      <c r="M53">
        <f>F88</f>
        <v>25</v>
      </c>
    </row>
    <row r="54" spans="1:14">
      <c r="B54" s="7">
        <v>3</v>
      </c>
      <c r="C54" s="2">
        <v>0</v>
      </c>
      <c r="D54" s="2">
        <v>8</v>
      </c>
      <c r="E54" s="2">
        <v>16</v>
      </c>
      <c r="F54" s="2">
        <v>24</v>
      </c>
      <c r="H54" s="4">
        <v>2</v>
      </c>
      <c r="I54" s="2">
        <f t="shared" ref="I54:I64" si="19">F41</f>
        <v>30</v>
      </c>
      <c r="J54">
        <f t="shared" ref="J54:J64" si="20">F53</f>
        <v>17</v>
      </c>
      <c r="K54">
        <f t="shared" ref="K54:K64" si="21">F65</f>
        <v>27</v>
      </c>
      <c r="L54">
        <f t="shared" ref="L54:L64" si="22">F77</f>
        <v>24</v>
      </c>
      <c r="M54">
        <f t="shared" ref="M54:M64" si="23">F89</f>
        <v>-6</v>
      </c>
    </row>
    <row r="55" spans="1:14">
      <c r="B55" s="7">
        <v>4</v>
      </c>
      <c r="C55" s="2">
        <v>7</v>
      </c>
      <c r="D55" s="2">
        <v>-4</v>
      </c>
      <c r="E55" s="2">
        <v>17</v>
      </c>
      <c r="F55" s="2">
        <v>20</v>
      </c>
      <c r="H55" s="4">
        <v>3</v>
      </c>
      <c r="I55" s="2">
        <f t="shared" si="19"/>
        <v>40</v>
      </c>
      <c r="J55">
        <f t="shared" si="20"/>
        <v>24</v>
      </c>
      <c r="K55">
        <f t="shared" si="21"/>
        <v>-5</v>
      </c>
      <c r="L55">
        <f t="shared" si="22"/>
        <v>-30</v>
      </c>
      <c r="M55">
        <f t="shared" si="23"/>
        <v>11</v>
      </c>
    </row>
    <row r="56" spans="1:14">
      <c r="B56" s="7">
        <v>5</v>
      </c>
      <c r="C56" s="2">
        <v>15</v>
      </c>
      <c r="D56" s="2">
        <v>16</v>
      </c>
      <c r="E56" s="2">
        <v>44</v>
      </c>
      <c r="F56" s="2">
        <v>75</v>
      </c>
      <c r="H56" s="4">
        <v>4</v>
      </c>
      <c r="I56" s="2">
        <f t="shared" si="19"/>
        <v>47</v>
      </c>
      <c r="J56">
        <f t="shared" si="20"/>
        <v>20</v>
      </c>
      <c r="K56">
        <f t="shared" si="21"/>
        <v>22</v>
      </c>
      <c r="L56">
        <f t="shared" si="22"/>
        <v>30</v>
      </c>
      <c r="M56">
        <f t="shared" si="23"/>
        <v>48</v>
      </c>
    </row>
    <row r="57" spans="1:14">
      <c r="B57" s="7">
        <v>6</v>
      </c>
      <c r="C57" s="2">
        <v>22</v>
      </c>
      <c r="D57" s="2">
        <v>4</v>
      </c>
      <c r="E57" s="2">
        <v>68</v>
      </c>
      <c r="F57" s="2">
        <v>94</v>
      </c>
      <c r="H57" s="4">
        <v>5</v>
      </c>
      <c r="I57" s="2">
        <f t="shared" si="19"/>
        <v>46</v>
      </c>
      <c r="J57">
        <f t="shared" si="20"/>
        <v>75</v>
      </c>
      <c r="K57">
        <f t="shared" si="21"/>
        <v>63</v>
      </c>
      <c r="L57">
        <f t="shared" si="22"/>
        <v>85</v>
      </c>
      <c r="M57">
        <f t="shared" si="23"/>
        <v>40</v>
      </c>
    </row>
    <row r="58" spans="1:14">
      <c r="B58" s="7">
        <v>7</v>
      </c>
      <c r="C58" s="2">
        <v>20</v>
      </c>
      <c r="D58" s="2">
        <v>-14</v>
      </c>
      <c r="E58" s="2">
        <v>30</v>
      </c>
      <c r="F58" s="2">
        <v>36</v>
      </c>
      <c r="H58" s="4">
        <v>6</v>
      </c>
      <c r="I58" s="2">
        <f t="shared" si="19"/>
        <v>49</v>
      </c>
      <c r="J58">
        <f t="shared" si="20"/>
        <v>94</v>
      </c>
      <c r="K58">
        <f t="shared" si="21"/>
        <v>58</v>
      </c>
      <c r="L58">
        <f t="shared" si="22"/>
        <v>75</v>
      </c>
      <c r="M58">
        <f t="shared" si="23"/>
        <v>46</v>
      </c>
    </row>
    <row r="59" spans="1:14">
      <c r="B59" s="7">
        <v>8</v>
      </c>
      <c r="C59" s="2">
        <v>18</v>
      </c>
      <c r="D59" s="2">
        <v>-152</v>
      </c>
      <c r="E59" s="2">
        <v>12</v>
      </c>
      <c r="F59" s="2">
        <v>-122</v>
      </c>
      <c r="H59" s="4">
        <v>7</v>
      </c>
      <c r="I59" s="2">
        <f t="shared" si="19"/>
        <v>61</v>
      </c>
      <c r="J59">
        <f t="shared" si="20"/>
        <v>36</v>
      </c>
      <c r="K59">
        <f t="shared" si="21"/>
        <v>21</v>
      </c>
      <c r="L59">
        <f t="shared" si="22"/>
        <v>5</v>
      </c>
      <c r="M59">
        <f t="shared" si="23"/>
        <v>46</v>
      </c>
    </row>
    <row r="60" spans="1:14">
      <c r="B60" s="7">
        <v>9</v>
      </c>
      <c r="C60" s="2">
        <v>25</v>
      </c>
      <c r="D60" s="2">
        <v>-45</v>
      </c>
      <c r="E60" s="2">
        <v>-12</v>
      </c>
      <c r="F60" s="2">
        <v>-32</v>
      </c>
      <c r="H60" s="4">
        <v>8</v>
      </c>
      <c r="I60" s="2">
        <f t="shared" si="19"/>
        <v>-101</v>
      </c>
      <c r="J60">
        <f t="shared" si="20"/>
        <v>-122</v>
      </c>
      <c r="K60">
        <f t="shared" si="21"/>
        <v>-158</v>
      </c>
      <c r="L60">
        <f t="shared" si="22"/>
        <v>-122</v>
      </c>
      <c r="M60">
        <f t="shared" si="23"/>
        <v>-150</v>
      </c>
    </row>
    <row r="61" spans="1:14">
      <c r="B61" s="7">
        <v>10</v>
      </c>
      <c r="C61" s="2">
        <v>3</v>
      </c>
      <c r="D61" s="2">
        <v>-22</v>
      </c>
      <c r="E61" s="2">
        <v>28</v>
      </c>
      <c r="F61" s="2">
        <v>9</v>
      </c>
      <c r="H61" s="4">
        <v>9</v>
      </c>
      <c r="I61" s="2">
        <f t="shared" si="19"/>
        <v>35</v>
      </c>
      <c r="J61">
        <f t="shared" si="20"/>
        <v>-32</v>
      </c>
      <c r="K61">
        <f t="shared" si="21"/>
        <v>32</v>
      </c>
      <c r="L61">
        <f t="shared" si="22"/>
        <v>-38</v>
      </c>
      <c r="M61">
        <f t="shared" si="23"/>
        <v>-19</v>
      </c>
    </row>
    <row r="62" spans="1:14">
      <c r="B62" s="7">
        <v>11</v>
      </c>
      <c r="C62" s="2">
        <v>8</v>
      </c>
      <c r="D62" s="2">
        <v>-24</v>
      </c>
      <c r="E62" s="2">
        <v>32</v>
      </c>
      <c r="F62" s="2">
        <v>16</v>
      </c>
      <c r="H62" s="4">
        <v>10</v>
      </c>
      <c r="I62" s="2">
        <f t="shared" si="19"/>
        <v>11</v>
      </c>
      <c r="J62">
        <f t="shared" si="20"/>
        <v>9</v>
      </c>
      <c r="K62">
        <f t="shared" si="21"/>
        <v>-7</v>
      </c>
      <c r="L62">
        <f t="shared" si="22"/>
        <v>-14</v>
      </c>
      <c r="M62">
        <f t="shared" si="23"/>
        <v>0</v>
      </c>
    </row>
    <row r="63" spans="1:14">
      <c r="B63" s="7">
        <v>12</v>
      </c>
      <c r="C63" s="2">
        <v>3</v>
      </c>
      <c r="D63" s="2">
        <v>-30</v>
      </c>
      <c r="E63" s="2">
        <v>12</v>
      </c>
      <c r="F63" s="2">
        <v>-15</v>
      </c>
      <c r="H63" s="4">
        <v>11</v>
      </c>
      <c r="I63" s="2">
        <f t="shared" si="19"/>
        <v>-8</v>
      </c>
      <c r="J63">
        <f t="shared" si="20"/>
        <v>16</v>
      </c>
      <c r="K63">
        <f t="shared" si="21"/>
        <v>12</v>
      </c>
      <c r="L63">
        <f t="shared" si="22"/>
        <v>11</v>
      </c>
      <c r="M63">
        <f t="shared" si="23"/>
        <v>0</v>
      </c>
    </row>
    <row r="64" spans="1:14">
      <c r="A64">
        <v>2012</v>
      </c>
      <c r="B64" s="7">
        <v>1</v>
      </c>
      <c r="C64" s="2">
        <v>14</v>
      </c>
      <c r="D64" s="2">
        <v>-8</v>
      </c>
      <c r="E64" s="2">
        <v>0</v>
      </c>
      <c r="F64" s="2">
        <v>6</v>
      </c>
      <c r="H64" s="4">
        <v>12</v>
      </c>
      <c r="I64" s="2">
        <f t="shared" si="19"/>
        <v>25</v>
      </c>
      <c r="J64">
        <f t="shared" si="20"/>
        <v>-15</v>
      </c>
      <c r="K64">
        <f t="shared" si="21"/>
        <v>34</v>
      </c>
      <c r="L64">
        <f t="shared" si="22"/>
        <v>51</v>
      </c>
      <c r="M64">
        <f t="shared" si="23"/>
        <v>0</v>
      </c>
    </row>
    <row r="65" spans="1:6">
      <c r="B65" s="7">
        <v>2</v>
      </c>
      <c r="C65" s="2">
        <v>0</v>
      </c>
      <c r="D65" s="2">
        <v>7</v>
      </c>
      <c r="E65" s="2">
        <v>20</v>
      </c>
      <c r="F65" s="2">
        <v>27</v>
      </c>
    </row>
    <row r="66" spans="1:6">
      <c r="B66" s="7">
        <v>3</v>
      </c>
      <c r="C66" s="2">
        <v>11</v>
      </c>
      <c r="D66" s="2">
        <v>-37</v>
      </c>
      <c r="E66" s="2">
        <v>21</v>
      </c>
      <c r="F66" s="2">
        <v>-5</v>
      </c>
    </row>
    <row r="67" spans="1:6">
      <c r="B67" s="7">
        <v>4</v>
      </c>
      <c r="C67" s="2">
        <v>17</v>
      </c>
      <c r="D67" s="2">
        <v>-12</v>
      </c>
      <c r="E67" s="2">
        <v>17</v>
      </c>
      <c r="F67" s="2">
        <v>22</v>
      </c>
    </row>
    <row r="68" spans="1:6">
      <c r="B68" s="7">
        <v>5</v>
      </c>
      <c r="C68" s="2">
        <v>30</v>
      </c>
      <c r="D68" s="2">
        <v>17</v>
      </c>
      <c r="E68" s="2">
        <v>16</v>
      </c>
      <c r="F68" s="2">
        <v>63</v>
      </c>
    </row>
    <row r="69" spans="1:6">
      <c r="B69" s="7">
        <v>6</v>
      </c>
      <c r="C69" s="2">
        <v>16</v>
      </c>
      <c r="D69" s="2">
        <v>7</v>
      </c>
      <c r="E69" s="2">
        <v>35</v>
      </c>
      <c r="F69" s="2">
        <v>58</v>
      </c>
    </row>
    <row r="70" spans="1:6">
      <c r="B70" s="7">
        <v>7</v>
      </c>
      <c r="C70" s="2">
        <v>17</v>
      </c>
      <c r="D70" s="2">
        <v>-20</v>
      </c>
      <c r="E70" s="2">
        <v>24</v>
      </c>
      <c r="F70" s="2">
        <v>21</v>
      </c>
    </row>
    <row r="71" spans="1:6">
      <c r="B71" s="7">
        <v>8</v>
      </c>
      <c r="C71" s="2">
        <v>15</v>
      </c>
      <c r="D71" s="2">
        <v>-182</v>
      </c>
      <c r="E71" s="2">
        <v>9</v>
      </c>
      <c r="F71" s="2">
        <v>-158</v>
      </c>
    </row>
    <row r="72" spans="1:6">
      <c r="B72" s="7">
        <v>9</v>
      </c>
      <c r="C72" s="2">
        <v>25</v>
      </c>
      <c r="D72" s="2">
        <v>-67</v>
      </c>
      <c r="E72" s="2">
        <v>74</v>
      </c>
      <c r="F72" s="2">
        <v>32</v>
      </c>
    </row>
    <row r="73" spans="1:6">
      <c r="B73" s="7">
        <v>10</v>
      </c>
      <c r="C73" s="2">
        <v>8</v>
      </c>
      <c r="D73" s="2">
        <v>-28</v>
      </c>
      <c r="E73" s="2">
        <v>13</v>
      </c>
      <c r="F73" s="2">
        <v>-7</v>
      </c>
    </row>
    <row r="74" spans="1:6">
      <c r="B74" s="7">
        <v>11</v>
      </c>
      <c r="C74" s="2">
        <v>11</v>
      </c>
      <c r="D74" s="2">
        <v>-14</v>
      </c>
      <c r="E74" s="2">
        <v>15</v>
      </c>
      <c r="F74" s="2">
        <v>12</v>
      </c>
    </row>
    <row r="75" spans="1:6">
      <c r="B75" s="7">
        <v>12</v>
      </c>
      <c r="C75" s="2">
        <v>11</v>
      </c>
      <c r="D75" s="2">
        <v>8</v>
      </c>
      <c r="E75" s="2">
        <v>15</v>
      </c>
      <c r="F75" s="2">
        <v>34</v>
      </c>
    </row>
    <row r="76" spans="1:6">
      <c r="A76">
        <v>2013</v>
      </c>
      <c r="B76" s="7">
        <v>1</v>
      </c>
      <c r="C76" s="2">
        <v>-4</v>
      </c>
      <c r="D76" s="2">
        <v>-26</v>
      </c>
      <c r="E76" s="2">
        <v>13</v>
      </c>
      <c r="F76" s="2">
        <v>-17</v>
      </c>
    </row>
    <row r="77" spans="1:6">
      <c r="B77" s="7">
        <v>2</v>
      </c>
      <c r="C77" s="2">
        <v>10</v>
      </c>
      <c r="D77" s="2">
        <v>-4</v>
      </c>
      <c r="E77" s="2">
        <v>18</v>
      </c>
      <c r="F77" s="2">
        <v>24</v>
      </c>
    </row>
    <row r="78" spans="1:6">
      <c r="B78" s="7">
        <v>3</v>
      </c>
      <c r="C78" s="2">
        <v>-11</v>
      </c>
      <c r="D78" s="2">
        <v>-33</v>
      </c>
      <c r="E78" s="2">
        <v>14</v>
      </c>
      <c r="F78" s="2">
        <v>-30</v>
      </c>
    </row>
    <row r="79" spans="1:6">
      <c r="B79" s="7">
        <v>4</v>
      </c>
      <c r="C79" s="2">
        <v>4</v>
      </c>
      <c r="D79" s="2">
        <v>11</v>
      </c>
      <c r="E79" s="2">
        <v>15</v>
      </c>
      <c r="F79" s="2">
        <v>30</v>
      </c>
    </row>
    <row r="80" spans="1:6">
      <c r="B80" s="7">
        <v>5</v>
      </c>
      <c r="C80" s="2">
        <v>24</v>
      </c>
      <c r="D80" s="2">
        <v>31</v>
      </c>
      <c r="E80" s="2">
        <v>30</v>
      </c>
      <c r="F80" s="2">
        <v>85</v>
      </c>
    </row>
    <row r="81" spans="1:6">
      <c r="B81" s="7">
        <v>6</v>
      </c>
      <c r="C81" s="2">
        <v>10</v>
      </c>
      <c r="D81" s="2">
        <v>17</v>
      </c>
      <c r="E81" s="2">
        <v>48</v>
      </c>
      <c r="F81" s="2">
        <v>75</v>
      </c>
    </row>
    <row r="82" spans="1:6">
      <c r="B82" s="7">
        <v>7</v>
      </c>
      <c r="C82" s="2">
        <v>29</v>
      </c>
      <c r="D82" s="2">
        <v>-47</v>
      </c>
      <c r="E82" s="2">
        <v>23</v>
      </c>
      <c r="F82" s="2">
        <v>5</v>
      </c>
    </row>
    <row r="83" spans="1:6">
      <c r="B83" s="7">
        <v>8</v>
      </c>
      <c r="C83" s="2">
        <v>4</v>
      </c>
      <c r="D83" s="2">
        <v>-130</v>
      </c>
      <c r="E83" s="2">
        <v>4</v>
      </c>
      <c r="F83" s="2">
        <v>-122</v>
      </c>
    </row>
    <row r="84" spans="1:6">
      <c r="B84" s="7">
        <v>9</v>
      </c>
      <c r="C84" s="2">
        <v>16</v>
      </c>
      <c r="D84" s="2">
        <v>-68</v>
      </c>
      <c r="E84" s="2">
        <v>14</v>
      </c>
      <c r="F84" s="2">
        <v>-38</v>
      </c>
    </row>
    <row r="85" spans="1:6">
      <c r="B85" s="7">
        <v>10</v>
      </c>
      <c r="C85" s="2">
        <v>6</v>
      </c>
      <c r="D85" s="2">
        <v>-42</v>
      </c>
      <c r="E85" s="2">
        <v>22</v>
      </c>
      <c r="F85" s="2">
        <v>-14</v>
      </c>
    </row>
    <row r="86" spans="1:6">
      <c r="B86" s="7">
        <v>11</v>
      </c>
      <c r="C86" s="2">
        <v>14</v>
      </c>
      <c r="D86" s="2">
        <v>-15</v>
      </c>
      <c r="E86" s="2">
        <v>12</v>
      </c>
      <c r="F86" s="2">
        <v>11</v>
      </c>
    </row>
    <row r="87" spans="1:6">
      <c r="B87" s="7">
        <v>12</v>
      </c>
      <c r="C87" s="2">
        <v>11</v>
      </c>
      <c r="D87" s="2">
        <v>23</v>
      </c>
      <c r="E87" s="2">
        <v>17</v>
      </c>
      <c r="F87" s="2">
        <v>51</v>
      </c>
    </row>
    <row r="88" spans="1:6">
      <c r="A88">
        <v>2014</v>
      </c>
      <c r="B88" s="7">
        <v>1</v>
      </c>
      <c r="C88" s="2">
        <v>14</v>
      </c>
      <c r="D88" s="2">
        <v>-23</v>
      </c>
      <c r="E88" s="2">
        <v>34</v>
      </c>
      <c r="F88" s="2">
        <v>25</v>
      </c>
    </row>
    <row r="89" spans="1:6">
      <c r="B89" s="7">
        <v>2</v>
      </c>
      <c r="C89" s="2">
        <v>5</v>
      </c>
      <c r="D89" s="2">
        <v>-22</v>
      </c>
      <c r="E89" s="2">
        <v>11</v>
      </c>
      <c r="F89" s="2">
        <v>-6</v>
      </c>
    </row>
    <row r="90" spans="1:6">
      <c r="B90" s="7">
        <v>3</v>
      </c>
      <c r="C90" s="2">
        <v>16</v>
      </c>
      <c r="D90" s="2">
        <v>-19</v>
      </c>
      <c r="E90" s="2">
        <v>14</v>
      </c>
      <c r="F90" s="2">
        <v>11</v>
      </c>
    </row>
    <row r="91" spans="1:6">
      <c r="B91" s="7">
        <v>4</v>
      </c>
      <c r="C91" s="2">
        <v>15</v>
      </c>
      <c r="D91" s="2">
        <v>14</v>
      </c>
      <c r="E91" s="2">
        <v>19</v>
      </c>
      <c r="F91" s="2">
        <v>48</v>
      </c>
    </row>
    <row r="92" spans="1:6">
      <c r="B92" s="7">
        <v>5</v>
      </c>
      <c r="C92" s="2">
        <v>9</v>
      </c>
      <c r="D92" s="2">
        <v>13</v>
      </c>
      <c r="E92" s="2">
        <v>18</v>
      </c>
      <c r="F92" s="2">
        <v>40</v>
      </c>
    </row>
    <row r="93" spans="1:6">
      <c r="B93" s="7">
        <v>6</v>
      </c>
      <c r="C93" s="2">
        <v>36</v>
      </c>
      <c r="D93" s="2">
        <v>-8</v>
      </c>
      <c r="E93" s="2">
        <v>18</v>
      </c>
      <c r="F93" s="2">
        <v>46</v>
      </c>
    </row>
    <row r="94" spans="1:6">
      <c r="B94" s="7">
        <v>7</v>
      </c>
      <c r="C94" s="2">
        <v>14</v>
      </c>
      <c r="D94" s="2">
        <v>16</v>
      </c>
      <c r="E94" s="2">
        <v>16</v>
      </c>
      <c r="F94" s="2">
        <v>46</v>
      </c>
    </row>
    <row r="95" spans="1:6">
      <c r="B95" s="7">
        <v>8</v>
      </c>
      <c r="C95" s="2">
        <v>13</v>
      </c>
      <c r="D95" s="2">
        <v>-142</v>
      </c>
      <c r="E95" s="2">
        <v>-21</v>
      </c>
      <c r="F95" s="2">
        <v>-150</v>
      </c>
    </row>
    <row r="96" spans="1:6">
      <c r="B96" s="7">
        <v>9</v>
      </c>
      <c r="C96" s="2">
        <v>7</v>
      </c>
      <c r="D96" s="2">
        <v>-91</v>
      </c>
      <c r="E96" s="2">
        <v>65</v>
      </c>
      <c r="F96" s="2">
        <v>-19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9"/>
  <sheetViews>
    <sheetView topLeftCell="A2" workbookViewId="0">
      <selection activeCell="R23" sqref="R23"/>
    </sheetView>
  </sheetViews>
  <sheetFormatPr defaultRowHeight="13.2"/>
  <cols>
    <col min="2" max="2" width="6.88671875" customWidth="1"/>
    <col min="7" max="7" width="6" customWidth="1"/>
    <col min="8" max="8" width="7.33203125" customWidth="1"/>
    <col min="13" max="13" width="9.6640625" customWidth="1"/>
    <col min="14" max="14" width="6" customWidth="1"/>
    <col min="15" max="15" width="25" customWidth="1"/>
  </cols>
  <sheetData>
    <row r="1" spans="1:20">
      <c r="A1" s="3" t="s">
        <v>9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-24</v>
      </c>
      <c r="D4" s="2">
        <v>-29</v>
      </c>
      <c r="E4" s="2">
        <v>11</v>
      </c>
      <c r="F4" s="2">
        <v>-42</v>
      </c>
      <c r="H4" s="4">
        <v>1</v>
      </c>
      <c r="I4" s="2">
        <f>C40</f>
        <v>-10</v>
      </c>
      <c r="J4">
        <f>C52</f>
        <v>-4</v>
      </c>
      <c r="K4">
        <f>C64</f>
        <v>-8</v>
      </c>
      <c r="L4">
        <f>C76</f>
        <v>-15</v>
      </c>
      <c r="M4">
        <f>C88</f>
        <v>-10</v>
      </c>
    </row>
    <row r="5" spans="1:20">
      <c r="B5" s="1">
        <v>2</v>
      </c>
      <c r="C5" s="2">
        <v>-7</v>
      </c>
      <c r="D5" s="2">
        <v>-3</v>
      </c>
      <c r="E5" s="2">
        <v>17</v>
      </c>
      <c r="F5" s="2">
        <v>7</v>
      </c>
      <c r="H5" s="4">
        <v>2</v>
      </c>
      <c r="I5" s="2">
        <f t="shared" ref="I5:I15" si="0">C41</f>
        <v>-5</v>
      </c>
      <c r="J5">
        <f t="shared" ref="J5:J15" si="1">C53</f>
        <v>-6</v>
      </c>
      <c r="K5">
        <f t="shared" ref="K5:K15" si="2">C65</f>
        <v>-10</v>
      </c>
      <c r="L5">
        <f t="shared" ref="L5:L15" si="3">C77</f>
        <v>-7</v>
      </c>
      <c r="M5">
        <f t="shared" ref="M5:M15" si="4">C89</f>
        <v>-10</v>
      </c>
    </row>
    <row r="6" spans="1:20">
      <c r="B6" s="1">
        <v>3</v>
      </c>
      <c r="C6" s="2">
        <v>-14</v>
      </c>
      <c r="D6" s="2">
        <v>-10</v>
      </c>
      <c r="E6" s="2">
        <v>7</v>
      </c>
      <c r="F6" s="2">
        <v>-17</v>
      </c>
      <c r="H6" s="4">
        <v>3</v>
      </c>
      <c r="I6" s="2">
        <f t="shared" si="0"/>
        <v>-7</v>
      </c>
      <c r="J6">
        <f t="shared" si="1"/>
        <v>-8</v>
      </c>
      <c r="K6">
        <f t="shared" si="2"/>
        <v>-4</v>
      </c>
      <c r="L6">
        <f t="shared" si="3"/>
        <v>-10</v>
      </c>
      <c r="M6">
        <f t="shared" si="4"/>
        <v>-1</v>
      </c>
    </row>
    <row r="7" spans="1:20">
      <c r="B7" s="1">
        <v>4</v>
      </c>
      <c r="C7" s="2">
        <v>-3</v>
      </c>
      <c r="D7" s="2">
        <v>3</v>
      </c>
      <c r="E7" s="2">
        <v>13</v>
      </c>
      <c r="F7" s="2">
        <v>13</v>
      </c>
      <c r="H7" s="4">
        <v>4</v>
      </c>
      <c r="I7" s="2">
        <f t="shared" si="0"/>
        <v>-12</v>
      </c>
      <c r="J7">
        <f t="shared" si="1"/>
        <v>0</v>
      </c>
      <c r="K7">
        <f t="shared" si="2"/>
        <v>-14</v>
      </c>
      <c r="L7">
        <f t="shared" si="3"/>
        <v>-11</v>
      </c>
      <c r="M7">
        <f t="shared" si="4"/>
        <v>-11</v>
      </c>
    </row>
    <row r="8" spans="1:20">
      <c r="B8" s="1">
        <v>5</v>
      </c>
      <c r="C8" s="2">
        <v>-9</v>
      </c>
      <c r="D8" s="2">
        <v>5</v>
      </c>
      <c r="E8" s="2">
        <v>11</v>
      </c>
      <c r="F8" s="2">
        <v>7</v>
      </c>
      <c r="H8" s="4">
        <v>5</v>
      </c>
      <c r="I8" s="2">
        <f t="shared" si="0"/>
        <v>-9</v>
      </c>
      <c r="J8">
        <f t="shared" si="1"/>
        <v>-3</v>
      </c>
      <c r="K8">
        <f t="shared" si="2"/>
        <v>1</v>
      </c>
      <c r="L8">
        <f t="shared" si="3"/>
        <v>-14</v>
      </c>
      <c r="M8">
        <f t="shared" si="4"/>
        <v>-5</v>
      </c>
    </row>
    <row r="9" spans="1:20">
      <c r="B9" s="1">
        <v>6</v>
      </c>
      <c r="C9" s="2">
        <v>-29</v>
      </c>
      <c r="D9" s="2">
        <v>-4</v>
      </c>
      <c r="E9" s="2">
        <v>9</v>
      </c>
      <c r="F9" s="2">
        <v>-24</v>
      </c>
      <c r="H9" s="4">
        <v>6</v>
      </c>
      <c r="I9" s="2">
        <f t="shared" si="0"/>
        <v>-1</v>
      </c>
      <c r="J9">
        <f t="shared" si="1"/>
        <v>0</v>
      </c>
      <c r="K9">
        <f t="shared" si="2"/>
        <v>-10</v>
      </c>
      <c r="L9">
        <f t="shared" si="3"/>
        <v>-6</v>
      </c>
      <c r="M9">
        <f t="shared" si="4"/>
        <v>-3</v>
      </c>
    </row>
    <row r="10" spans="1:20">
      <c r="B10" s="1">
        <v>7</v>
      </c>
      <c r="C10" s="2">
        <v>-4</v>
      </c>
      <c r="D10" s="2">
        <v>-13</v>
      </c>
      <c r="E10" s="2">
        <v>16</v>
      </c>
      <c r="F10" s="2">
        <v>-1</v>
      </c>
      <c r="H10" s="4">
        <v>7</v>
      </c>
      <c r="I10" s="2">
        <f t="shared" si="0"/>
        <v>-10</v>
      </c>
      <c r="J10">
        <f t="shared" si="1"/>
        <v>-20</v>
      </c>
      <c r="K10">
        <f t="shared" si="2"/>
        <v>-8</v>
      </c>
      <c r="L10">
        <f t="shared" si="3"/>
        <v>-3</v>
      </c>
      <c r="M10">
        <f t="shared" si="4"/>
        <v>-1</v>
      </c>
    </row>
    <row r="11" spans="1:20">
      <c r="B11" s="1">
        <v>8</v>
      </c>
      <c r="C11" s="2">
        <v>-8</v>
      </c>
      <c r="D11" s="2">
        <v>-55</v>
      </c>
      <c r="E11" s="2">
        <v>15</v>
      </c>
      <c r="F11" s="2">
        <v>-48</v>
      </c>
      <c r="H11" s="4">
        <v>8</v>
      </c>
      <c r="I11" s="2">
        <f t="shared" si="0"/>
        <v>-8</v>
      </c>
      <c r="J11">
        <f t="shared" si="1"/>
        <v>-9</v>
      </c>
      <c r="K11">
        <f t="shared" si="2"/>
        <v>-3</v>
      </c>
      <c r="L11">
        <f t="shared" si="3"/>
        <v>-15</v>
      </c>
      <c r="M11">
        <f t="shared" si="4"/>
        <v>-9</v>
      </c>
    </row>
    <row r="12" spans="1:20">
      <c r="B12" s="1">
        <v>9</v>
      </c>
      <c r="C12" s="2">
        <v>-7</v>
      </c>
      <c r="D12" s="2">
        <v>-24</v>
      </c>
      <c r="E12" s="2">
        <v>4</v>
      </c>
      <c r="F12" s="2">
        <v>-27</v>
      </c>
      <c r="H12" s="4">
        <v>9</v>
      </c>
      <c r="I12" s="2">
        <f t="shared" si="0"/>
        <v>-2</v>
      </c>
      <c r="J12">
        <f t="shared" si="1"/>
        <v>-4</v>
      </c>
      <c r="K12">
        <f t="shared" si="2"/>
        <v>-6</v>
      </c>
      <c r="L12">
        <f t="shared" si="3"/>
        <v>-1</v>
      </c>
      <c r="M12">
        <f t="shared" si="4"/>
        <v>-6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-3</v>
      </c>
      <c r="D13" s="2">
        <v>-7</v>
      </c>
      <c r="E13" s="2">
        <v>5</v>
      </c>
      <c r="F13" s="2">
        <v>-5</v>
      </c>
      <c r="H13" s="4">
        <v>10</v>
      </c>
      <c r="I13" s="2">
        <f t="shared" si="0"/>
        <v>-5</v>
      </c>
      <c r="J13">
        <f t="shared" si="1"/>
        <v>-9</v>
      </c>
      <c r="K13">
        <f t="shared" si="2"/>
        <v>-7</v>
      </c>
      <c r="L13">
        <f t="shared" si="3"/>
        <v>-9</v>
      </c>
      <c r="M13">
        <f t="shared" si="4"/>
        <v>0</v>
      </c>
      <c r="O13" s="1" t="s">
        <v>5</v>
      </c>
      <c r="P13" s="2">
        <f>I4+I5+I6+I7+I8+I9+I10+I11+I12</f>
        <v>-64</v>
      </c>
      <c r="Q13" s="2">
        <f t="shared" ref="Q13:T13" si="5">J4+J5+J6+J7+J8+J9+J10+J11+J12</f>
        <v>-54</v>
      </c>
      <c r="R13" s="2">
        <f t="shared" si="5"/>
        <v>-62</v>
      </c>
      <c r="S13" s="2">
        <f t="shared" si="5"/>
        <v>-82</v>
      </c>
      <c r="T13" s="2">
        <f t="shared" si="5"/>
        <v>-56</v>
      </c>
    </row>
    <row r="14" spans="1:20">
      <c r="B14" s="1">
        <v>11</v>
      </c>
      <c r="C14" s="2">
        <v>3</v>
      </c>
      <c r="D14" s="2">
        <v>-3</v>
      </c>
      <c r="E14" s="2">
        <v>18</v>
      </c>
      <c r="F14" s="2">
        <v>18</v>
      </c>
      <c r="H14" s="4">
        <v>11</v>
      </c>
      <c r="I14" s="2">
        <f t="shared" si="0"/>
        <v>-4</v>
      </c>
      <c r="J14">
        <f t="shared" si="1"/>
        <v>-8</v>
      </c>
      <c r="K14">
        <f t="shared" si="2"/>
        <v>1</v>
      </c>
      <c r="L14">
        <f t="shared" si="3"/>
        <v>-5</v>
      </c>
      <c r="M14">
        <f t="shared" si="4"/>
        <v>0</v>
      </c>
      <c r="O14" s="1" t="s">
        <v>0</v>
      </c>
      <c r="P14" s="2">
        <f>I21+I22+I23+I24+I25+I26+I27+I28+I29</f>
        <v>-141</v>
      </c>
      <c r="Q14" s="2">
        <f t="shared" ref="Q14:T14" si="6">J21+J22+J23+J24+J25+J26+J27+J28+J29</f>
        <v>-162</v>
      </c>
      <c r="R14" s="2">
        <f t="shared" si="6"/>
        <v>-148</v>
      </c>
      <c r="S14" s="2">
        <f t="shared" si="6"/>
        <v>-156</v>
      </c>
      <c r="T14" s="2">
        <f t="shared" si="6"/>
        <v>-176</v>
      </c>
    </row>
    <row r="15" spans="1:20">
      <c r="B15" s="1">
        <v>12</v>
      </c>
      <c r="C15" s="2">
        <v>-5</v>
      </c>
      <c r="D15" s="2">
        <v>-22</v>
      </c>
      <c r="E15" s="2">
        <v>6</v>
      </c>
      <c r="F15" s="2">
        <v>-21</v>
      </c>
      <c r="H15" s="4">
        <v>12</v>
      </c>
      <c r="I15" s="2">
        <f t="shared" si="0"/>
        <v>-4</v>
      </c>
      <c r="J15">
        <f t="shared" si="1"/>
        <v>-10</v>
      </c>
      <c r="K15">
        <f t="shared" si="2"/>
        <v>-11</v>
      </c>
      <c r="L15">
        <f t="shared" si="3"/>
        <v>-14</v>
      </c>
      <c r="M15">
        <f t="shared" si="4"/>
        <v>0</v>
      </c>
      <c r="O15" s="1" t="s">
        <v>6</v>
      </c>
      <c r="P15" s="2">
        <f>I37+I38+I39+I40+I41+I42+I43+I44+I45</f>
        <v>117</v>
      </c>
      <c r="Q15" s="2">
        <f t="shared" ref="Q15:T15" si="7">J37+J38+J39+J40+J41+J42+J43+J44+J45</f>
        <v>101</v>
      </c>
      <c r="R15" s="2">
        <f t="shared" si="7"/>
        <v>120</v>
      </c>
      <c r="S15" s="2">
        <f t="shared" si="7"/>
        <v>152</v>
      </c>
      <c r="T15" s="2">
        <f t="shared" si="7"/>
        <v>109</v>
      </c>
    </row>
    <row r="16" spans="1:20">
      <c r="A16">
        <v>2008</v>
      </c>
      <c r="B16" s="1">
        <v>1</v>
      </c>
      <c r="C16" s="2">
        <v>-1</v>
      </c>
      <c r="D16" s="2">
        <v>-22</v>
      </c>
      <c r="E16" s="2">
        <v>12</v>
      </c>
      <c r="F16" s="2">
        <v>-11</v>
      </c>
      <c r="J16" s="2"/>
      <c r="K16" s="2"/>
      <c r="L16" s="2"/>
      <c r="M16" s="2"/>
      <c r="N16" s="2"/>
      <c r="O16" s="1" t="s">
        <v>7</v>
      </c>
      <c r="P16" s="2">
        <f>I53+I54+I55+I56+I57+I58+I59+I60+I61</f>
        <v>-88</v>
      </c>
      <c r="Q16" s="2">
        <f t="shared" ref="Q16:T16" si="8">J53+J54+J55+J56+J57+J58+J59+J60+J61</f>
        <v>-115</v>
      </c>
      <c r="R16" s="2">
        <f t="shared" si="8"/>
        <v>-90</v>
      </c>
      <c r="S16" s="2">
        <f t="shared" si="8"/>
        <v>-86</v>
      </c>
      <c r="T16" s="2">
        <f t="shared" si="8"/>
        <v>-123</v>
      </c>
    </row>
    <row r="17" spans="1:15">
      <c r="B17" s="1">
        <v>2</v>
      </c>
      <c r="C17" s="2">
        <v>-9</v>
      </c>
      <c r="D17" s="2">
        <v>2</v>
      </c>
      <c r="E17" s="2">
        <v>5</v>
      </c>
      <c r="F17" s="2">
        <v>-2</v>
      </c>
    </row>
    <row r="18" spans="1:15">
      <c r="B18" s="1">
        <v>3</v>
      </c>
      <c r="C18" s="2">
        <v>-19</v>
      </c>
      <c r="D18" s="2">
        <v>1</v>
      </c>
      <c r="E18" s="2">
        <v>13</v>
      </c>
      <c r="F18" s="2">
        <v>-5</v>
      </c>
    </row>
    <row r="19" spans="1:15">
      <c r="B19" s="1">
        <v>4</v>
      </c>
      <c r="C19" s="2">
        <v>-2</v>
      </c>
      <c r="D19" s="2">
        <v>13</v>
      </c>
      <c r="E19" s="2">
        <v>29</v>
      </c>
      <c r="F19" s="2">
        <v>40</v>
      </c>
      <c r="I19" s="1" t="s">
        <v>0</v>
      </c>
      <c r="J19" s="2"/>
      <c r="K19" s="2"/>
      <c r="L19" s="2"/>
      <c r="M19" s="2"/>
      <c r="N19" s="2"/>
      <c r="O19" s="2"/>
    </row>
    <row r="20" spans="1:15">
      <c r="B20" s="1">
        <v>5</v>
      </c>
      <c r="C20" s="2">
        <v>-11</v>
      </c>
      <c r="D20" s="2">
        <v>-29</v>
      </c>
      <c r="E20" s="2">
        <v>4</v>
      </c>
      <c r="F20" s="2">
        <v>-36</v>
      </c>
      <c r="H20" s="2"/>
      <c r="I20" s="2">
        <v>2010</v>
      </c>
      <c r="J20" s="2">
        <v>2011</v>
      </c>
      <c r="K20" s="2">
        <v>2012</v>
      </c>
      <c r="L20" s="2">
        <v>2013</v>
      </c>
      <c r="M20" s="2">
        <v>2014</v>
      </c>
      <c r="N20" s="2"/>
    </row>
    <row r="21" spans="1:15">
      <c r="B21" s="1">
        <v>6</v>
      </c>
      <c r="C21" s="2">
        <v>-5</v>
      </c>
      <c r="D21" s="2">
        <v>1</v>
      </c>
      <c r="E21" s="2">
        <v>11</v>
      </c>
      <c r="F21" s="2">
        <v>7</v>
      </c>
      <c r="H21" s="4">
        <v>1</v>
      </c>
      <c r="I21" s="2">
        <f>D40</f>
        <v>6</v>
      </c>
      <c r="J21">
        <f>D52</f>
        <v>-14</v>
      </c>
      <c r="K21">
        <f>D64</f>
        <v>-12</v>
      </c>
      <c r="L21">
        <f>D76</f>
        <v>-20</v>
      </c>
      <c r="M21">
        <f>D88</f>
        <v>-7</v>
      </c>
    </row>
    <row r="22" spans="1:15">
      <c r="B22" s="1">
        <v>7</v>
      </c>
      <c r="C22" s="2">
        <v>-11</v>
      </c>
      <c r="D22" s="2">
        <v>-11</v>
      </c>
      <c r="E22" s="2">
        <v>7</v>
      </c>
      <c r="F22" s="2">
        <v>-15</v>
      </c>
      <c r="H22" s="4">
        <v>2</v>
      </c>
      <c r="I22" s="2">
        <f t="shared" ref="I22:I32" si="9">D41</f>
        <v>-8</v>
      </c>
      <c r="J22">
        <f t="shared" ref="J22:J32" si="10">D53</f>
        <v>-23</v>
      </c>
      <c r="K22">
        <f t="shared" ref="K22:K32" si="11">D65</f>
        <v>-4</v>
      </c>
      <c r="L22">
        <f t="shared" ref="L22:L32" si="12">D77</f>
        <v>-13</v>
      </c>
      <c r="M22">
        <f t="shared" ref="M22:M32" si="13">D89</f>
        <v>-6</v>
      </c>
    </row>
    <row r="23" spans="1:15">
      <c r="B23" s="1">
        <v>8</v>
      </c>
      <c r="C23" s="2">
        <v>-5</v>
      </c>
      <c r="D23" s="2">
        <v>-23</v>
      </c>
      <c r="E23" s="2">
        <v>9</v>
      </c>
      <c r="F23" s="2">
        <v>-19</v>
      </c>
      <c r="H23" s="4">
        <v>3</v>
      </c>
      <c r="I23" s="2">
        <f t="shared" si="9"/>
        <v>0</v>
      </c>
      <c r="J23">
        <f t="shared" si="10"/>
        <v>-24</v>
      </c>
      <c r="K23">
        <f t="shared" si="11"/>
        <v>-1</v>
      </c>
      <c r="L23">
        <f t="shared" si="12"/>
        <v>-12</v>
      </c>
      <c r="M23">
        <f t="shared" si="13"/>
        <v>-22</v>
      </c>
    </row>
    <row r="24" spans="1:15">
      <c r="B24" s="1">
        <v>9</v>
      </c>
      <c r="C24" s="2">
        <v>-11</v>
      </c>
      <c r="D24" s="2">
        <v>-15</v>
      </c>
      <c r="E24" s="2">
        <v>5</v>
      </c>
      <c r="F24" s="2">
        <v>-21</v>
      </c>
      <c r="H24" s="4">
        <v>4</v>
      </c>
      <c r="I24" s="2">
        <f t="shared" si="9"/>
        <v>-9</v>
      </c>
      <c r="J24">
        <f t="shared" si="10"/>
        <v>-4</v>
      </c>
      <c r="K24">
        <f t="shared" si="11"/>
        <v>-8</v>
      </c>
      <c r="L24">
        <f t="shared" si="12"/>
        <v>-21</v>
      </c>
      <c r="M24">
        <f t="shared" si="13"/>
        <v>-8</v>
      </c>
    </row>
    <row r="25" spans="1:15">
      <c r="B25" s="1">
        <v>10</v>
      </c>
      <c r="C25" s="2">
        <v>-24</v>
      </c>
      <c r="D25" s="2">
        <v>-9</v>
      </c>
      <c r="E25" s="2">
        <v>10</v>
      </c>
      <c r="F25" s="2">
        <v>-23</v>
      </c>
      <c r="H25" s="4">
        <v>5</v>
      </c>
      <c r="I25" s="2">
        <f t="shared" si="9"/>
        <v>-25</v>
      </c>
      <c r="J25">
        <f t="shared" si="10"/>
        <v>2</v>
      </c>
      <c r="K25">
        <f t="shared" si="11"/>
        <v>1</v>
      </c>
      <c r="L25">
        <f t="shared" si="12"/>
        <v>10</v>
      </c>
      <c r="M25">
        <f t="shared" si="13"/>
        <v>-9</v>
      </c>
      <c r="O25" s="2"/>
    </row>
    <row r="26" spans="1:15">
      <c r="B26" s="1">
        <v>11</v>
      </c>
      <c r="C26" s="2">
        <v>-13</v>
      </c>
      <c r="D26" s="2">
        <v>13</v>
      </c>
      <c r="E26" s="2">
        <v>12</v>
      </c>
      <c r="F26" s="2">
        <v>12</v>
      </c>
      <c r="H26" s="4">
        <v>6</v>
      </c>
      <c r="I26" s="2">
        <f t="shared" si="9"/>
        <v>-11</v>
      </c>
      <c r="J26">
        <f t="shared" si="10"/>
        <v>-15</v>
      </c>
      <c r="K26">
        <f t="shared" si="11"/>
        <v>-18</v>
      </c>
      <c r="L26">
        <f t="shared" si="12"/>
        <v>0</v>
      </c>
      <c r="M26">
        <f t="shared" si="13"/>
        <v>17</v>
      </c>
    </row>
    <row r="27" spans="1:15">
      <c r="B27" s="1">
        <v>12</v>
      </c>
      <c r="C27" s="2">
        <v>-11</v>
      </c>
      <c r="D27" s="2">
        <v>-10</v>
      </c>
      <c r="E27" s="2">
        <v>16</v>
      </c>
      <c r="F27" s="2">
        <v>-5</v>
      </c>
      <c r="H27" s="4">
        <v>7</v>
      </c>
      <c r="I27" s="2">
        <f t="shared" si="9"/>
        <v>-18</v>
      </c>
      <c r="J27">
        <f t="shared" si="10"/>
        <v>-2</v>
      </c>
      <c r="K27">
        <f t="shared" si="11"/>
        <v>-23</v>
      </c>
      <c r="L27">
        <f t="shared" si="12"/>
        <v>-5</v>
      </c>
      <c r="M27">
        <f t="shared" si="13"/>
        <v>-31</v>
      </c>
    </row>
    <row r="28" spans="1:15">
      <c r="A28">
        <v>2009</v>
      </c>
      <c r="B28" s="7">
        <v>1</v>
      </c>
      <c r="C28" s="2">
        <v>-10</v>
      </c>
      <c r="D28" s="2">
        <v>1</v>
      </c>
      <c r="E28" s="2">
        <v>10</v>
      </c>
      <c r="F28" s="2">
        <v>1</v>
      </c>
      <c r="H28" s="4">
        <v>8</v>
      </c>
      <c r="I28" s="2">
        <f t="shared" si="9"/>
        <v>-47</v>
      </c>
      <c r="J28">
        <f t="shared" si="10"/>
        <v>-48</v>
      </c>
      <c r="K28">
        <f t="shared" si="11"/>
        <v>-51</v>
      </c>
      <c r="L28">
        <f t="shared" si="12"/>
        <v>-68</v>
      </c>
      <c r="M28">
        <f t="shared" si="13"/>
        <v>-77</v>
      </c>
    </row>
    <row r="29" spans="1:15">
      <c r="B29" s="7">
        <v>2</v>
      </c>
      <c r="C29" s="2">
        <v>-10</v>
      </c>
      <c r="D29" s="2">
        <v>-15</v>
      </c>
      <c r="E29" s="2">
        <v>15</v>
      </c>
      <c r="F29" s="2">
        <v>-10</v>
      </c>
      <c r="H29" s="4">
        <v>9</v>
      </c>
      <c r="I29" s="2">
        <f t="shared" si="9"/>
        <v>-29</v>
      </c>
      <c r="J29">
        <f t="shared" si="10"/>
        <v>-34</v>
      </c>
      <c r="K29">
        <f t="shared" si="11"/>
        <v>-32</v>
      </c>
      <c r="L29">
        <f t="shared" si="12"/>
        <v>-27</v>
      </c>
      <c r="M29">
        <f t="shared" si="13"/>
        <v>-33</v>
      </c>
    </row>
    <row r="30" spans="1:15">
      <c r="B30" s="7">
        <v>3</v>
      </c>
      <c r="C30" s="2">
        <v>-10</v>
      </c>
      <c r="D30" s="2">
        <v>-5</v>
      </c>
      <c r="E30" s="2">
        <v>7</v>
      </c>
      <c r="F30" s="2">
        <v>-8</v>
      </c>
      <c r="H30" s="4">
        <v>10</v>
      </c>
      <c r="I30" s="2">
        <f t="shared" si="9"/>
        <v>-15</v>
      </c>
      <c r="J30">
        <f t="shared" si="10"/>
        <v>-6</v>
      </c>
      <c r="K30">
        <f t="shared" si="11"/>
        <v>-2</v>
      </c>
      <c r="L30">
        <f t="shared" si="12"/>
        <v>-31</v>
      </c>
      <c r="M30">
        <f t="shared" si="13"/>
        <v>0</v>
      </c>
    </row>
    <row r="31" spans="1:15">
      <c r="B31" s="7">
        <v>4</v>
      </c>
      <c r="C31" s="2">
        <v>-7</v>
      </c>
      <c r="D31" s="2">
        <v>-10</v>
      </c>
      <c r="E31" s="2">
        <v>10</v>
      </c>
      <c r="F31" s="2">
        <v>-7</v>
      </c>
      <c r="H31" s="4">
        <v>11</v>
      </c>
      <c r="I31" s="2">
        <f t="shared" si="9"/>
        <v>-15</v>
      </c>
      <c r="J31">
        <f t="shared" si="10"/>
        <v>-6</v>
      </c>
      <c r="K31">
        <f t="shared" si="11"/>
        <v>-14</v>
      </c>
      <c r="L31">
        <f t="shared" si="12"/>
        <v>-14</v>
      </c>
      <c r="M31">
        <f t="shared" si="13"/>
        <v>0</v>
      </c>
    </row>
    <row r="32" spans="1:15">
      <c r="B32" s="7">
        <v>5</v>
      </c>
      <c r="C32" s="2">
        <v>-7</v>
      </c>
      <c r="D32" s="2">
        <v>12</v>
      </c>
      <c r="E32" s="2">
        <v>13</v>
      </c>
      <c r="F32" s="2">
        <v>18</v>
      </c>
      <c r="H32" s="4">
        <v>12</v>
      </c>
      <c r="I32" s="2">
        <f t="shared" si="9"/>
        <v>-31</v>
      </c>
      <c r="J32">
        <f t="shared" si="10"/>
        <v>-5</v>
      </c>
      <c r="K32">
        <f t="shared" si="11"/>
        <v>-14</v>
      </c>
      <c r="L32">
        <f t="shared" si="12"/>
        <v>-12</v>
      </c>
      <c r="M32">
        <f t="shared" si="13"/>
        <v>0</v>
      </c>
    </row>
    <row r="33" spans="1:14">
      <c r="B33" s="7">
        <v>6</v>
      </c>
      <c r="C33" s="2">
        <v>-2</v>
      </c>
      <c r="D33" s="2">
        <v>-18</v>
      </c>
      <c r="E33" s="2">
        <v>15</v>
      </c>
      <c r="F33" s="2">
        <v>-5</v>
      </c>
    </row>
    <row r="34" spans="1:14">
      <c r="B34" s="7">
        <v>7</v>
      </c>
      <c r="C34" s="2">
        <v>-7</v>
      </c>
      <c r="D34" s="2">
        <v>5</v>
      </c>
      <c r="E34" s="2">
        <v>10</v>
      </c>
      <c r="F34" s="2">
        <v>8</v>
      </c>
    </row>
    <row r="35" spans="1:14">
      <c r="B35" s="7">
        <v>8</v>
      </c>
      <c r="C35" s="2">
        <v>-1</v>
      </c>
      <c r="D35" s="2">
        <v>-27</v>
      </c>
      <c r="E35" s="2">
        <v>0</v>
      </c>
      <c r="F35" s="2">
        <v>-28</v>
      </c>
      <c r="I35" s="1" t="s">
        <v>6</v>
      </c>
    </row>
    <row r="36" spans="1:14">
      <c r="B36" s="7">
        <v>9</v>
      </c>
      <c r="C36" s="2">
        <v>3</v>
      </c>
      <c r="D36" s="2">
        <v>-30</v>
      </c>
      <c r="E36" s="2">
        <v>16</v>
      </c>
      <c r="F36" s="2">
        <v>-11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-4</v>
      </c>
      <c r="D37" s="2">
        <v>-22</v>
      </c>
      <c r="E37" s="2">
        <v>9</v>
      </c>
      <c r="F37" s="2">
        <v>-17</v>
      </c>
      <c r="H37" s="4">
        <v>1</v>
      </c>
      <c r="I37" s="2">
        <f>E40</f>
        <v>13</v>
      </c>
      <c r="J37">
        <f>E52</f>
        <v>11</v>
      </c>
      <c r="K37">
        <f>E64</f>
        <v>6</v>
      </c>
      <c r="L37">
        <f>E76</f>
        <v>17</v>
      </c>
      <c r="M37">
        <f>E88</f>
        <v>26</v>
      </c>
    </row>
    <row r="38" spans="1:14">
      <c r="B38" s="7">
        <v>11</v>
      </c>
      <c r="C38" s="2">
        <v>-7</v>
      </c>
      <c r="D38" s="2">
        <v>0</v>
      </c>
      <c r="E38" s="2">
        <v>16</v>
      </c>
      <c r="F38" s="2">
        <v>9</v>
      </c>
      <c r="H38" s="4">
        <v>2</v>
      </c>
      <c r="I38" s="2">
        <f t="shared" ref="I38:I48" si="14">E41</f>
        <v>21</v>
      </c>
      <c r="J38">
        <f t="shared" ref="J38:J48" si="15">E53</f>
        <v>15</v>
      </c>
      <c r="K38">
        <f t="shared" ref="K38:K48" si="16">E65</f>
        <v>7</v>
      </c>
      <c r="L38">
        <f t="shared" ref="L38:L48" si="17">E77</f>
        <v>24</v>
      </c>
      <c r="M38">
        <f t="shared" ref="M38:M48" si="18">E89</f>
        <v>10</v>
      </c>
    </row>
    <row r="39" spans="1:14">
      <c r="B39" s="7">
        <v>12</v>
      </c>
      <c r="C39" s="2">
        <v>-13</v>
      </c>
      <c r="D39" s="2">
        <v>-24</v>
      </c>
      <c r="E39" s="2">
        <v>6</v>
      </c>
      <c r="F39" s="2">
        <v>-31</v>
      </c>
      <c r="H39" s="4">
        <v>3</v>
      </c>
      <c r="I39" s="2">
        <f t="shared" si="14"/>
        <v>21</v>
      </c>
      <c r="J39">
        <f t="shared" si="15"/>
        <v>10</v>
      </c>
      <c r="K39">
        <f t="shared" si="16"/>
        <v>18</v>
      </c>
      <c r="L39">
        <f t="shared" si="17"/>
        <v>13</v>
      </c>
      <c r="M39">
        <f t="shared" si="18"/>
        <v>5</v>
      </c>
    </row>
    <row r="40" spans="1:14">
      <c r="A40">
        <v>2010</v>
      </c>
      <c r="B40" s="7">
        <v>1</v>
      </c>
      <c r="C40" s="2">
        <v>-10</v>
      </c>
      <c r="D40" s="2">
        <v>6</v>
      </c>
      <c r="E40" s="2">
        <v>13</v>
      </c>
      <c r="F40" s="2">
        <v>9</v>
      </c>
      <c r="H40" s="4">
        <v>4</v>
      </c>
      <c r="I40" s="2">
        <f t="shared" si="14"/>
        <v>22</v>
      </c>
      <c r="J40">
        <f t="shared" si="15"/>
        <v>11</v>
      </c>
      <c r="K40">
        <f t="shared" si="16"/>
        <v>15</v>
      </c>
      <c r="L40">
        <f t="shared" si="17"/>
        <v>17</v>
      </c>
      <c r="M40">
        <f t="shared" si="18"/>
        <v>2</v>
      </c>
    </row>
    <row r="41" spans="1:14">
      <c r="B41" s="7">
        <v>2</v>
      </c>
      <c r="C41" s="2">
        <v>-5</v>
      </c>
      <c r="D41" s="2">
        <v>-8</v>
      </c>
      <c r="E41" s="2">
        <v>21</v>
      </c>
      <c r="F41" s="2">
        <v>8</v>
      </c>
      <c r="H41" s="4">
        <v>5</v>
      </c>
      <c r="I41" s="2">
        <f t="shared" si="14"/>
        <v>11</v>
      </c>
      <c r="J41">
        <f t="shared" si="15"/>
        <v>10</v>
      </c>
      <c r="K41">
        <f t="shared" si="16"/>
        <v>9</v>
      </c>
      <c r="L41">
        <f t="shared" si="17"/>
        <v>18</v>
      </c>
      <c r="M41">
        <f t="shared" si="18"/>
        <v>8</v>
      </c>
    </row>
    <row r="42" spans="1:14">
      <c r="B42" s="7">
        <v>3</v>
      </c>
      <c r="C42" s="2">
        <v>-7</v>
      </c>
      <c r="D42" s="2">
        <v>0</v>
      </c>
      <c r="E42" s="2">
        <v>21</v>
      </c>
      <c r="F42" s="2">
        <v>14</v>
      </c>
      <c r="H42" s="4">
        <v>6</v>
      </c>
      <c r="I42" s="2">
        <f t="shared" si="14"/>
        <v>9</v>
      </c>
      <c r="J42">
        <f t="shared" si="15"/>
        <v>4</v>
      </c>
      <c r="K42">
        <f t="shared" si="16"/>
        <v>20</v>
      </c>
      <c r="L42">
        <f t="shared" si="17"/>
        <v>13</v>
      </c>
      <c r="M42">
        <f t="shared" si="18"/>
        <v>17</v>
      </c>
    </row>
    <row r="43" spans="1:14">
      <c r="B43" s="7">
        <v>4</v>
      </c>
      <c r="C43" s="2">
        <v>-12</v>
      </c>
      <c r="D43" s="2">
        <v>-9</v>
      </c>
      <c r="E43" s="2">
        <v>22</v>
      </c>
      <c r="F43" s="2">
        <v>1</v>
      </c>
      <c r="H43" s="4">
        <v>7</v>
      </c>
      <c r="I43" s="2">
        <f t="shared" si="14"/>
        <v>6</v>
      </c>
      <c r="J43">
        <f t="shared" si="15"/>
        <v>8</v>
      </c>
      <c r="K43">
        <f t="shared" si="16"/>
        <v>13</v>
      </c>
      <c r="L43">
        <f t="shared" si="17"/>
        <v>10</v>
      </c>
      <c r="M43">
        <f t="shared" si="18"/>
        <v>12</v>
      </c>
    </row>
    <row r="44" spans="1:14">
      <c r="B44" s="7">
        <v>5</v>
      </c>
      <c r="C44" s="2">
        <v>-9</v>
      </c>
      <c r="D44" s="2">
        <v>-25</v>
      </c>
      <c r="E44" s="2">
        <v>11</v>
      </c>
      <c r="F44" s="2">
        <v>-23</v>
      </c>
      <c r="H44" s="4">
        <v>8</v>
      </c>
      <c r="I44" s="2">
        <f t="shared" si="14"/>
        <v>11</v>
      </c>
      <c r="J44">
        <f t="shared" si="15"/>
        <v>18</v>
      </c>
      <c r="K44">
        <f t="shared" si="16"/>
        <v>22</v>
      </c>
      <c r="L44">
        <f t="shared" si="17"/>
        <v>28</v>
      </c>
      <c r="M44">
        <f t="shared" si="18"/>
        <v>16</v>
      </c>
    </row>
    <row r="45" spans="1:14">
      <c r="B45" s="7">
        <v>6</v>
      </c>
      <c r="C45" s="2">
        <v>-1</v>
      </c>
      <c r="D45" s="2">
        <v>-11</v>
      </c>
      <c r="E45" s="2">
        <v>9</v>
      </c>
      <c r="F45" s="2">
        <v>-3</v>
      </c>
      <c r="H45" s="4">
        <v>9</v>
      </c>
      <c r="I45" s="2">
        <f t="shared" si="14"/>
        <v>3</v>
      </c>
      <c r="J45">
        <f t="shared" si="15"/>
        <v>14</v>
      </c>
      <c r="K45">
        <f t="shared" si="16"/>
        <v>10</v>
      </c>
      <c r="L45">
        <f t="shared" si="17"/>
        <v>12</v>
      </c>
      <c r="M45">
        <f t="shared" si="18"/>
        <v>13</v>
      </c>
    </row>
    <row r="46" spans="1:14">
      <c r="B46" s="7">
        <v>7</v>
      </c>
      <c r="C46" s="2">
        <v>-10</v>
      </c>
      <c r="D46" s="2">
        <v>-18</v>
      </c>
      <c r="E46" s="2">
        <v>6</v>
      </c>
      <c r="F46" s="2">
        <v>-22</v>
      </c>
      <c r="H46" s="4">
        <v>10</v>
      </c>
      <c r="I46" s="2">
        <f t="shared" si="14"/>
        <v>10</v>
      </c>
      <c r="J46">
        <f t="shared" si="15"/>
        <v>11</v>
      </c>
      <c r="K46">
        <f t="shared" si="16"/>
        <v>13</v>
      </c>
      <c r="L46">
        <f t="shared" si="17"/>
        <v>14</v>
      </c>
      <c r="M46">
        <f t="shared" si="18"/>
        <v>0</v>
      </c>
    </row>
    <row r="47" spans="1:14">
      <c r="B47" s="7">
        <v>8</v>
      </c>
      <c r="C47" s="2">
        <v>-8</v>
      </c>
      <c r="D47" s="2">
        <v>-47</v>
      </c>
      <c r="E47" s="2">
        <v>11</v>
      </c>
      <c r="F47" s="2">
        <v>-44</v>
      </c>
      <c r="H47" s="4">
        <v>11</v>
      </c>
      <c r="I47" s="2">
        <f t="shared" si="14"/>
        <v>5</v>
      </c>
      <c r="J47">
        <f t="shared" si="15"/>
        <v>19</v>
      </c>
      <c r="K47">
        <f t="shared" si="16"/>
        <v>20</v>
      </c>
      <c r="L47">
        <f t="shared" si="17"/>
        <v>11</v>
      </c>
      <c r="M47">
        <f t="shared" si="18"/>
        <v>0</v>
      </c>
    </row>
    <row r="48" spans="1:14">
      <c r="B48" s="7">
        <v>9</v>
      </c>
      <c r="C48" s="2">
        <v>-2</v>
      </c>
      <c r="D48" s="2">
        <v>-29</v>
      </c>
      <c r="E48" s="2">
        <v>3</v>
      </c>
      <c r="F48" s="2">
        <v>-28</v>
      </c>
      <c r="H48" s="4">
        <v>12</v>
      </c>
      <c r="I48" s="2">
        <f t="shared" si="14"/>
        <v>11</v>
      </c>
      <c r="J48">
        <f t="shared" si="15"/>
        <v>17</v>
      </c>
      <c r="K48">
        <f t="shared" si="16"/>
        <v>9</v>
      </c>
      <c r="L48">
        <f t="shared" si="17"/>
        <v>5</v>
      </c>
      <c r="M48">
        <f t="shared" si="18"/>
        <v>0</v>
      </c>
    </row>
    <row r="49" spans="1:14">
      <c r="B49" s="7">
        <v>10</v>
      </c>
      <c r="C49" s="2">
        <v>-5</v>
      </c>
      <c r="D49" s="2">
        <v>-15</v>
      </c>
      <c r="E49" s="2">
        <v>10</v>
      </c>
      <c r="F49" s="2">
        <v>-10</v>
      </c>
    </row>
    <row r="50" spans="1:14">
      <c r="B50" s="7">
        <v>11</v>
      </c>
      <c r="C50" s="2">
        <v>-4</v>
      </c>
      <c r="D50" s="2">
        <v>-15</v>
      </c>
      <c r="E50" s="2">
        <v>5</v>
      </c>
      <c r="F50" s="2">
        <v>-14</v>
      </c>
    </row>
    <row r="51" spans="1:14">
      <c r="B51" s="7">
        <v>12</v>
      </c>
      <c r="C51" s="2">
        <v>-4</v>
      </c>
      <c r="D51" s="2">
        <v>-31</v>
      </c>
      <c r="E51" s="2">
        <v>11</v>
      </c>
      <c r="F51" s="2">
        <v>-24</v>
      </c>
      <c r="I51" s="1" t="s">
        <v>2</v>
      </c>
    </row>
    <row r="52" spans="1:14">
      <c r="A52">
        <v>2011</v>
      </c>
      <c r="B52" s="7">
        <v>1</v>
      </c>
      <c r="C52" s="2">
        <v>-4</v>
      </c>
      <c r="D52" s="2">
        <v>-14</v>
      </c>
      <c r="E52" s="2">
        <v>11</v>
      </c>
      <c r="F52" s="2">
        <v>-7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-6</v>
      </c>
      <c r="D53" s="2">
        <v>-23</v>
      </c>
      <c r="E53" s="2">
        <v>15</v>
      </c>
      <c r="F53" s="2">
        <v>-14</v>
      </c>
      <c r="H53" s="4">
        <v>1</v>
      </c>
      <c r="I53" s="2">
        <f>F40</f>
        <v>9</v>
      </c>
      <c r="J53">
        <f>F52</f>
        <v>-7</v>
      </c>
      <c r="K53">
        <f>F64</f>
        <v>-14</v>
      </c>
      <c r="L53">
        <f>F76</f>
        <v>-18</v>
      </c>
      <c r="M53">
        <f>F88</f>
        <v>9</v>
      </c>
    </row>
    <row r="54" spans="1:14">
      <c r="B54" s="7">
        <v>3</v>
      </c>
      <c r="C54" s="2">
        <v>-8</v>
      </c>
      <c r="D54" s="2">
        <v>-24</v>
      </c>
      <c r="E54" s="2">
        <v>10</v>
      </c>
      <c r="F54" s="2">
        <v>-22</v>
      </c>
      <c r="H54" s="4">
        <v>2</v>
      </c>
      <c r="I54" s="2">
        <f t="shared" ref="I54:I64" si="19">F41</f>
        <v>8</v>
      </c>
      <c r="J54">
        <f t="shared" ref="J54:J64" si="20">F53</f>
        <v>-14</v>
      </c>
      <c r="K54">
        <f t="shared" ref="K54:K64" si="21">F65</f>
        <v>-7</v>
      </c>
      <c r="L54">
        <f t="shared" ref="L54:L64" si="22">F77</f>
        <v>4</v>
      </c>
      <c r="M54">
        <f t="shared" ref="M54:M64" si="23">F89</f>
        <v>-6</v>
      </c>
    </row>
    <row r="55" spans="1:14">
      <c r="B55" s="7">
        <v>4</v>
      </c>
      <c r="C55" s="2">
        <v>0</v>
      </c>
      <c r="D55" s="2">
        <v>-4</v>
      </c>
      <c r="E55" s="2">
        <v>11</v>
      </c>
      <c r="F55" s="2">
        <v>7</v>
      </c>
      <c r="H55" s="4">
        <v>3</v>
      </c>
      <c r="I55" s="2">
        <f t="shared" si="19"/>
        <v>14</v>
      </c>
      <c r="J55">
        <f t="shared" si="20"/>
        <v>-22</v>
      </c>
      <c r="K55">
        <f t="shared" si="21"/>
        <v>13</v>
      </c>
      <c r="L55">
        <f t="shared" si="22"/>
        <v>-9</v>
      </c>
      <c r="M55">
        <f t="shared" si="23"/>
        <v>-18</v>
      </c>
    </row>
    <row r="56" spans="1:14">
      <c r="B56" s="7">
        <v>5</v>
      </c>
      <c r="C56" s="2">
        <v>-3</v>
      </c>
      <c r="D56" s="2">
        <v>2</v>
      </c>
      <c r="E56" s="2">
        <v>10</v>
      </c>
      <c r="F56" s="2">
        <v>9</v>
      </c>
      <c r="H56" s="4">
        <v>4</v>
      </c>
      <c r="I56" s="2">
        <f t="shared" si="19"/>
        <v>1</v>
      </c>
      <c r="J56">
        <f t="shared" si="20"/>
        <v>7</v>
      </c>
      <c r="K56">
        <f t="shared" si="21"/>
        <v>-7</v>
      </c>
      <c r="L56">
        <f t="shared" si="22"/>
        <v>-15</v>
      </c>
      <c r="M56">
        <f t="shared" si="23"/>
        <v>-17</v>
      </c>
    </row>
    <row r="57" spans="1:14">
      <c r="B57" s="7">
        <v>6</v>
      </c>
      <c r="C57" s="2">
        <v>0</v>
      </c>
      <c r="D57" s="2">
        <v>-15</v>
      </c>
      <c r="E57" s="2">
        <v>4</v>
      </c>
      <c r="F57" s="2">
        <v>-11</v>
      </c>
      <c r="H57" s="4">
        <v>5</v>
      </c>
      <c r="I57" s="2">
        <f t="shared" si="19"/>
        <v>-23</v>
      </c>
      <c r="J57">
        <f t="shared" si="20"/>
        <v>9</v>
      </c>
      <c r="K57">
        <f t="shared" si="21"/>
        <v>11</v>
      </c>
      <c r="L57">
        <f t="shared" si="22"/>
        <v>14</v>
      </c>
      <c r="M57">
        <f t="shared" si="23"/>
        <v>-6</v>
      </c>
    </row>
    <row r="58" spans="1:14">
      <c r="B58" s="7">
        <v>7</v>
      </c>
      <c r="C58" s="2">
        <v>-20</v>
      </c>
      <c r="D58" s="2">
        <v>-2</v>
      </c>
      <c r="E58" s="2">
        <v>8</v>
      </c>
      <c r="F58" s="2">
        <v>-14</v>
      </c>
      <c r="H58" s="4">
        <v>6</v>
      </c>
      <c r="I58" s="2">
        <f t="shared" si="19"/>
        <v>-3</v>
      </c>
      <c r="J58">
        <f t="shared" si="20"/>
        <v>-11</v>
      </c>
      <c r="K58">
        <f t="shared" si="21"/>
        <v>-8</v>
      </c>
      <c r="L58">
        <f t="shared" si="22"/>
        <v>7</v>
      </c>
      <c r="M58">
        <f t="shared" si="23"/>
        <v>31</v>
      </c>
    </row>
    <row r="59" spans="1:14">
      <c r="B59" s="7">
        <v>8</v>
      </c>
      <c r="C59" s="2">
        <v>-9</v>
      </c>
      <c r="D59" s="2">
        <v>-48</v>
      </c>
      <c r="E59" s="2">
        <v>18</v>
      </c>
      <c r="F59" s="2">
        <v>-39</v>
      </c>
      <c r="H59" s="4">
        <v>7</v>
      </c>
      <c r="I59" s="2">
        <f t="shared" si="19"/>
        <v>-22</v>
      </c>
      <c r="J59">
        <f t="shared" si="20"/>
        <v>-14</v>
      </c>
      <c r="K59">
        <f t="shared" si="21"/>
        <v>-18</v>
      </c>
      <c r="L59">
        <f t="shared" si="22"/>
        <v>2</v>
      </c>
      <c r="M59">
        <f t="shared" si="23"/>
        <v>-20</v>
      </c>
    </row>
    <row r="60" spans="1:14">
      <c r="B60" s="7">
        <v>9</v>
      </c>
      <c r="C60" s="2">
        <v>-4</v>
      </c>
      <c r="D60" s="2">
        <v>-34</v>
      </c>
      <c r="E60" s="2">
        <v>14</v>
      </c>
      <c r="F60" s="2">
        <v>-24</v>
      </c>
      <c r="H60" s="4">
        <v>8</v>
      </c>
      <c r="I60" s="2">
        <f t="shared" si="19"/>
        <v>-44</v>
      </c>
      <c r="J60">
        <f t="shared" si="20"/>
        <v>-39</v>
      </c>
      <c r="K60">
        <f t="shared" si="21"/>
        <v>-32</v>
      </c>
      <c r="L60">
        <f t="shared" si="22"/>
        <v>-55</v>
      </c>
      <c r="M60">
        <f t="shared" si="23"/>
        <v>-70</v>
      </c>
    </row>
    <row r="61" spans="1:14">
      <c r="B61" s="7">
        <v>10</v>
      </c>
      <c r="C61" s="2">
        <v>-9</v>
      </c>
      <c r="D61" s="2">
        <v>-6</v>
      </c>
      <c r="E61" s="2">
        <v>11</v>
      </c>
      <c r="F61" s="2">
        <v>-4</v>
      </c>
      <c r="H61" s="4">
        <v>9</v>
      </c>
      <c r="I61" s="2">
        <f t="shared" si="19"/>
        <v>-28</v>
      </c>
      <c r="J61">
        <f t="shared" si="20"/>
        <v>-24</v>
      </c>
      <c r="K61">
        <f t="shared" si="21"/>
        <v>-28</v>
      </c>
      <c r="L61">
        <f t="shared" si="22"/>
        <v>-16</v>
      </c>
      <c r="M61">
        <f t="shared" si="23"/>
        <v>-26</v>
      </c>
    </row>
    <row r="62" spans="1:14">
      <c r="B62" s="7">
        <v>11</v>
      </c>
      <c r="C62" s="2">
        <v>-8</v>
      </c>
      <c r="D62" s="2">
        <v>-6</v>
      </c>
      <c r="E62" s="2">
        <v>19</v>
      </c>
      <c r="F62" s="2">
        <v>5</v>
      </c>
      <c r="H62" s="4">
        <v>10</v>
      </c>
      <c r="I62" s="2">
        <f t="shared" si="19"/>
        <v>-10</v>
      </c>
      <c r="J62">
        <f t="shared" si="20"/>
        <v>-4</v>
      </c>
      <c r="K62">
        <f t="shared" si="21"/>
        <v>4</v>
      </c>
      <c r="L62">
        <f t="shared" si="22"/>
        <v>-26</v>
      </c>
      <c r="M62">
        <f t="shared" si="23"/>
        <v>0</v>
      </c>
    </row>
    <row r="63" spans="1:14">
      <c r="B63" s="7">
        <v>12</v>
      </c>
      <c r="C63" s="2">
        <v>-10</v>
      </c>
      <c r="D63" s="2">
        <v>-5</v>
      </c>
      <c r="E63" s="2">
        <v>17</v>
      </c>
      <c r="F63" s="2">
        <v>2</v>
      </c>
      <c r="H63" s="4">
        <v>11</v>
      </c>
      <c r="I63" s="2">
        <f t="shared" si="19"/>
        <v>-14</v>
      </c>
      <c r="J63">
        <f t="shared" si="20"/>
        <v>5</v>
      </c>
      <c r="K63">
        <f t="shared" si="21"/>
        <v>7</v>
      </c>
      <c r="L63">
        <f t="shared" si="22"/>
        <v>-8</v>
      </c>
      <c r="M63">
        <f t="shared" si="23"/>
        <v>0</v>
      </c>
    </row>
    <row r="64" spans="1:14">
      <c r="A64">
        <v>2012</v>
      </c>
      <c r="B64" s="7">
        <v>1</v>
      </c>
      <c r="C64" s="2">
        <v>-8</v>
      </c>
      <c r="D64" s="2">
        <v>-12</v>
      </c>
      <c r="E64" s="2">
        <v>6</v>
      </c>
      <c r="F64" s="2">
        <v>-14</v>
      </c>
      <c r="H64" s="4">
        <v>12</v>
      </c>
      <c r="I64" s="2">
        <f t="shared" si="19"/>
        <v>-24</v>
      </c>
      <c r="J64">
        <f t="shared" si="20"/>
        <v>2</v>
      </c>
      <c r="K64">
        <f t="shared" si="21"/>
        <v>-16</v>
      </c>
      <c r="L64">
        <f t="shared" si="22"/>
        <v>-21</v>
      </c>
      <c r="M64">
        <f t="shared" si="23"/>
        <v>0</v>
      </c>
    </row>
    <row r="65" spans="1:6">
      <c r="B65" s="7">
        <v>2</v>
      </c>
      <c r="C65" s="2">
        <v>-10</v>
      </c>
      <c r="D65" s="2">
        <v>-4</v>
      </c>
      <c r="E65" s="2">
        <v>7</v>
      </c>
      <c r="F65" s="2">
        <v>-7</v>
      </c>
    </row>
    <row r="66" spans="1:6">
      <c r="B66" s="7">
        <v>3</v>
      </c>
      <c r="C66" s="2">
        <v>-4</v>
      </c>
      <c r="D66" s="2">
        <v>-1</v>
      </c>
      <c r="E66" s="2">
        <v>18</v>
      </c>
      <c r="F66" s="2">
        <v>13</v>
      </c>
    </row>
    <row r="67" spans="1:6">
      <c r="B67" s="7">
        <v>4</v>
      </c>
      <c r="C67" s="2">
        <v>-14</v>
      </c>
      <c r="D67" s="2">
        <v>-8</v>
      </c>
      <c r="E67" s="2">
        <v>15</v>
      </c>
      <c r="F67" s="2">
        <v>-7</v>
      </c>
    </row>
    <row r="68" spans="1:6">
      <c r="B68" s="7">
        <v>5</v>
      </c>
      <c r="C68" s="2">
        <v>1</v>
      </c>
      <c r="D68" s="2">
        <v>1</v>
      </c>
      <c r="E68" s="2">
        <v>9</v>
      </c>
      <c r="F68" s="2">
        <v>11</v>
      </c>
    </row>
    <row r="69" spans="1:6">
      <c r="B69" s="7">
        <v>6</v>
      </c>
      <c r="C69" s="2">
        <v>-10</v>
      </c>
      <c r="D69" s="2">
        <v>-18</v>
      </c>
      <c r="E69" s="2">
        <v>20</v>
      </c>
      <c r="F69" s="2">
        <v>-8</v>
      </c>
    </row>
    <row r="70" spans="1:6">
      <c r="B70" s="7">
        <v>7</v>
      </c>
      <c r="C70" s="2">
        <v>-8</v>
      </c>
      <c r="D70" s="2">
        <v>-23</v>
      </c>
      <c r="E70" s="2">
        <v>13</v>
      </c>
      <c r="F70" s="2">
        <v>-18</v>
      </c>
    </row>
    <row r="71" spans="1:6">
      <c r="B71" s="7">
        <v>8</v>
      </c>
      <c r="C71" s="2">
        <v>-3</v>
      </c>
      <c r="D71" s="2">
        <v>-51</v>
      </c>
      <c r="E71" s="2">
        <v>22</v>
      </c>
      <c r="F71" s="2">
        <v>-32</v>
      </c>
    </row>
    <row r="72" spans="1:6">
      <c r="B72" s="7">
        <v>9</v>
      </c>
      <c r="C72" s="2">
        <v>-6</v>
      </c>
      <c r="D72" s="2">
        <v>-32</v>
      </c>
      <c r="E72" s="2">
        <v>10</v>
      </c>
      <c r="F72" s="2">
        <v>-28</v>
      </c>
    </row>
    <row r="73" spans="1:6">
      <c r="B73" s="7">
        <v>10</v>
      </c>
      <c r="C73" s="2">
        <v>-7</v>
      </c>
      <c r="D73" s="2">
        <v>-2</v>
      </c>
      <c r="E73" s="2">
        <v>13</v>
      </c>
      <c r="F73" s="2">
        <v>4</v>
      </c>
    </row>
    <row r="74" spans="1:6">
      <c r="B74" s="7">
        <v>11</v>
      </c>
      <c r="C74" s="2">
        <v>1</v>
      </c>
      <c r="D74" s="2">
        <v>-14</v>
      </c>
      <c r="E74" s="2">
        <v>20</v>
      </c>
      <c r="F74" s="2">
        <v>7</v>
      </c>
    </row>
    <row r="75" spans="1:6">
      <c r="B75" s="7">
        <v>12</v>
      </c>
      <c r="C75" s="2">
        <v>-11</v>
      </c>
      <c r="D75" s="2">
        <v>-14</v>
      </c>
      <c r="E75" s="2">
        <v>9</v>
      </c>
      <c r="F75" s="2">
        <v>-16</v>
      </c>
    </row>
    <row r="76" spans="1:6">
      <c r="A76">
        <v>2013</v>
      </c>
      <c r="B76" s="7">
        <v>1</v>
      </c>
      <c r="C76" s="2">
        <v>-15</v>
      </c>
      <c r="D76" s="2">
        <v>-20</v>
      </c>
      <c r="E76" s="2">
        <v>17</v>
      </c>
      <c r="F76" s="2">
        <v>-18</v>
      </c>
    </row>
    <row r="77" spans="1:6">
      <c r="B77" s="7">
        <v>2</v>
      </c>
      <c r="C77" s="2">
        <v>-7</v>
      </c>
      <c r="D77" s="2">
        <v>-13</v>
      </c>
      <c r="E77" s="2">
        <v>24</v>
      </c>
      <c r="F77" s="2">
        <v>4</v>
      </c>
    </row>
    <row r="78" spans="1:6">
      <c r="B78" s="7">
        <v>3</v>
      </c>
      <c r="C78" s="2">
        <v>-10</v>
      </c>
      <c r="D78" s="2">
        <v>-12</v>
      </c>
      <c r="E78" s="2">
        <v>13</v>
      </c>
      <c r="F78" s="2">
        <v>-9</v>
      </c>
    </row>
    <row r="79" spans="1:6">
      <c r="B79" s="7">
        <v>4</v>
      </c>
      <c r="C79" s="2">
        <v>-11</v>
      </c>
      <c r="D79" s="2">
        <v>-21</v>
      </c>
      <c r="E79" s="2">
        <v>17</v>
      </c>
      <c r="F79" s="2">
        <v>-15</v>
      </c>
    </row>
    <row r="80" spans="1:6">
      <c r="B80" s="7">
        <v>5</v>
      </c>
      <c r="C80" s="2">
        <v>-14</v>
      </c>
      <c r="D80" s="2">
        <v>10</v>
      </c>
      <c r="E80" s="2">
        <v>18</v>
      </c>
      <c r="F80" s="2">
        <v>14</v>
      </c>
    </row>
    <row r="81" spans="1:6">
      <c r="B81" s="7">
        <v>6</v>
      </c>
      <c r="C81" s="2">
        <v>-6</v>
      </c>
      <c r="D81" s="2">
        <v>0</v>
      </c>
      <c r="E81" s="2">
        <v>13</v>
      </c>
      <c r="F81" s="2">
        <v>7</v>
      </c>
    </row>
    <row r="82" spans="1:6">
      <c r="B82" s="7">
        <v>7</v>
      </c>
      <c r="C82" s="2">
        <v>-3</v>
      </c>
      <c r="D82" s="2">
        <v>-5</v>
      </c>
      <c r="E82" s="2">
        <v>10</v>
      </c>
      <c r="F82" s="2">
        <v>2</v>
      </c>
    </row>
    <row r="83" spans="1:6">
      <c r="B83" s="7">
        <v>8</v>
      </c>
      <c r="C83" s="2">
        <v>-15</v>
      </c>
      <c r="D83" s="2">
        <v>-68</v>
      </c>
      <c r="E83" s="2">
        <v>28</v>
      </c>
      <c r="F83" s="2">
        <v>-55</v>
      </c>
    </row>
    <row r="84" spans="1:6">
      <c r="B84" s="7">
        <v>9</v>
      </c>
      <c r="C84" s="2">
        <v>-1</v>
      </c>
      <c r="D84" s="2">
        <v>-27</v>
      </c>
      <c r="E84" s="2">
        <v>12</v>
      </c>
      <c r="F84" s="2">
        <v>-16</v>
      </c>
    </row>
    <row r="85" spans="1:6">
      <c r="B85" s="7">
        <v>10</v>
      </c>
      <c r="C85" s="2">
        <v>-9</v>
      </c>
      <c r="D85" s="2">
        <v>-31</v>
      </c>
      <c r="E85" s="2">
        <v>14</v>
      </c>
      <c r="F85" s="2">
        <v>-26</v>
      </c>
    </row>
    <row r="86" spans="1:6">
      <c r="B86" s="7">
        <v>11</v>
      </c>
      <c r="C86" s="2">
        <v>-5</v>
      </c>
      <c r="D86" s="2">
        <v>-14</v>
      </c>
      <c r="E86" s="2">
        <v>11</v>
      </c>
      <c r="F86" s="2">
        <v>-8</v>
      </c>
    </row>
    <row r="87" spans="1:6">
      <c r="B87" s="7">
        <v>12</v>
      </c>
      <c r="C87" s="2">
        <v>-14</v>
      </c>
      <c r="D87" s="2">
        <v>-12</v>
      </c>
      <c r="E87" s="2">
        <v>5</v>
      </c>
      <c r="F87" s="2">
        <v>-21</v>
      </c>
    </row>
    <row r="88" spans="1:6">
      <c r="A88">
        <v>2014</v>
      </c>
      <c r="B88" s="7">
        <v>1</v>
      </c>
      <c r="C88" s="2">
        <v>-10</v>
      </c>
      <c r="D88" s="2">
        <v>-7</v>
      </c>
      <c r="E88" s="2">
        <v>26</v>
      </c>
      <c r="F88" s="2">
        <v>9</v>
      </c>
    </row>
    <row r="89" spans="1:6">
      <c r="B89" s="7">
        <v>2</v>
      </c>
      <c r="C89" s="2">
        <v>-10</v>
      </c>
      <c r="D89" s="2">
        <v>-6</v>
      </c>
      <c r="E89" s="2">
        <v>10</v>
      </c>
      <c r="F89" s="2">
        <v>-6</v>
      </c>
    </row>
    <row r="90" spans="1:6">
      <c r="B90" s="7">
        <v>3</v>
      </c>
      <c r="C90" s="2">
        <v>-1</v>
      </c>
      <c r="D90" s="2">
        <v>-22</v>
      </c>
      <c r="E90" s="2">
        <v>5</v>
      </c>
      <c r="F90" s="2">
        <v>-18</v>
      </c>
    </row>
    <row r="91" spans="1:6">
      <c r="B91" s="7">
        <v>4</v>
      </c>
      <c r="C91" s="2">
        <v>-11</v>
      </c>
      <c r="D91" s="2">
        <v>-8</v>
      </c>
      <c r="E91" s="2">
        <v>2</v>
      </c>
      <c r="F91" s="2">
        <v>-17</v>
      </c>
    </row>
    <row r="92" spans="1:6">
      <c r="B92" s="7">
        <v>5</v>
      </c>
      <c r="C92" s="2">
        <v>-5</v>
      </c>
      <c r="D92" s="2">
        <v>-9</v>
      </c>
      <c r="E92" s="2">
        <v>8</v>
      </c>
      <c r="F92" s="2">
        <v>-6</v>
      </c>
    </row>
    <row r="93" spans="1:6">
      <c r="B93" s="7">
        <v>6</v>
      </c>
      <c r="C93" s="2">
        <v>-3</v>
      </c>
      <c r="D93" s="2">
        <v>17</v>
      </c>
      <c r="E93" s="2">
        <v>17</v>
      </c>
      <c r="F93" s="2">
        <v>31</v>
      </c>
    </row>
    <row r="94" spans="1:6">
      <c r="B94" s="7">
        <v>7</v>
      </c>
      <c r="C94" s="2">
        <v>-1</v>
      </c>
      <c r="D94" s="2">
        <v>-31</v>
      </c>
      <c r="E94" s="2">
        <v>12</v>
      </c>
      <c r="F94" s="2">
        <v>-20</v>
      </c>
    </row>
    <row r="95" spans="1:6">
      <c r="B95" s="7">
        <v>8</v>
      </c>
      <c r="C95" s="2">
        <v>-9</v>
      </c>
      <c r="D95" s="2">
        <v>-77</v>
      </c>
      <c r="E95" s="2">
        <v>16</v>
      </c>
      <c r="F95" s="2">
        <v>-70</v>
      </c>
    </row>
    <row r="96" spans="1:6">
      <c r="B96" s="7">
        <v>9</v>
      </c>
      <c r="C96" s="2">
        <v>-6</v>
      </c>
      <c r="D96" s="2">
        <v>-33</v>
      </c>
      <c r="E96" s="2">
        <v>13</v>
      </c>
      <c r="F96" s="2">
        <v>-26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9"/>
  <sheetViews>
    <sheetView topLeftCell="A17" workbookViewId="0">
      <selection activeCell="S41" sqref="S41"/>
    </sheetView>
  </sheetViews>
  <sheetFormatPr defaultRowHeight="13.2"/>
  <cols>
    <col min="2" max="2" width="6.5546875" customWidth="1"/>
    <col min="7" max="7" width="5.6640625" customWidth="1"/>
    <col min="13" max="13" width="9.88671875" customWidth="1"/>
    <col min="14" max="14" width="5.88671875" customWidth="1"/>
    <col min="15" max="15" width="24.33203125" customWidth="1"/>
  </cols>
  <sheetData>
    <row r="1" spans="1:20">
      <c r="A1" s="3" t="s">
        <v>10</v>
      </c>
    </row>
    <row r="2" spans="1:20">
      <c r="I2" s="1" t="s">
        <v>5</v>
      </c>
    </row>
    <row r="3" spans="1:20">
      <c r="C3" s="1" t="s">
        <v>5</v>
      </c>
      <c r="D3" s="1" t="s">
        <v>0</v>
      </c>
      <c r="E3" s="8" t="s">
        <v>6</v>
      </c>
      <c r="F3" s="1" t="s">
        <v>2</v>
      </c>
      <c r="H3" s="2"/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/>
    </row>
    <row r="4" spans="1:20">
      <c r="A4">
        <v>2007</v>
      </c>
      <c r="B4" s="1">
        <v>1</v>
      </c>
      <c r="C4" s="2">
        <v>3</v>
      </c>
      <c r="D4" s="2">
        <v>-31</v>
      </c>
      <c r="E4" s="2">
        <v>-4</v>
      </c>
      <c r="F4" s="2">
        <v>-32</v>
      </c>
      <c r="H4" s="4">
        <v>1</v>
      </c>
      <c r="I4" s="2">
        <f>C40</f>
        <v>12</v>
      </c>
      <c r="J4">
        <f>C52</f>
        <v>-3</v>
      </c>
      <c r="K4">
        <f>C64</f>
        <v>8</v>
      </c>
      <c r="L4">
        <f>C76</f>
        <v>3</v>
      </c>
      <c r="M4">
        <f t="shared" ref="M4:M11" si="0">C88</f>
        <v>6</v>
      </c>
    </row>
    <row r="5" spans="1:20">
      <c r="B5" s="1">
        <v>2</v>
      </c>
      <c r="C5" s="2">
        <v>-4</v>
      </c>
      <c r="D5" s="2">
        <v>-10</v>
      </c>
      <c r="E5" s="2">
        <v>1</v>
      </c>
      <c r="F5" s="2">
        <v>-13</v>
      </c>
      <c r="H5" s="4">
        <v>2</v>
      </c>
      <c r="I5" s="2">
        <f t="shared" ref="I5:I15" si="1">C41</f>
        <v>0</v>
      </c>
      <c r="J5">
        <f t="shared" ref="J5:J15" si="2">C53</f>
        <v>11</v>
      </c>
      <c r="K5">
        <f t="shared" ref="K5:K15" si="3">C65</f>
        <v>6</v>
      </c>
      <c r="L5">
        <f t="shared" ref="L5:L15" si="4">C77</f>
        <v>2</v>
      </c>
      <c r="M5">
        <f t="shared" si="0"/>
        <v>0</v>
      </c>
    </row>
    <row r="6" spans="1:20">
      <c r="B6" s="1">
        <v>3</v>
      </c>
      <c r="C6" s="2">
        <v>3</v>
      </c>
      <c r="D6" s="2">
        <v>-12</v>
      </c>
      <c r="E6" s="2">
        <v>-3</v>
      </c>
      <c r="F6" s="2">
        <v>-12</v>
      </c>
      <c r="H6" s="4">
        <v>3</v>
      </c>
      <c r="I6" s="2">
        <f t="shared" si="1"/>
        <v>-1</v>
      </c>
      <c r="J6">
        <f t="shared" si="2"/>
        <v>-2</v>
      </c>
      <c r="K6">
        <f t="shared" si="3"/>
        <v>-3</v>
      </c>
      <c r="L6">
        <f t="shared" si="4"/>
        <v>-3</v>
      </c>
      <c r="M6">
        <f t="shared" si="0"/>
        <v>10</v>
      </c>
    </row>
    <row r="7" spans="1:20">
      <c r="B7" s="1">
        <v>4</v>
      </c>
      <c r="C7" s="2">
        <v>-8</v>
      </c>
      <c r="D7" s="2">
        <v>7</v>
      </c>
      <c r="E7" s="2">
        <v>1</v>
      </c>
      <c r="F7" s="2">
        <v>0</v>
      </c>
      <c r="H7" s="4">
        <v>4</v>
      </c>
      <c r="I7" s="2">
        <f t="shared" si="1"/>
        <v>-3</v>
      </c>
      <c r="J7">
        <f t="shared" si="2"/>
        <v>5</v>
      </c>
      <c r="K7">
        <f t="shared" si="3"/>
        <v>-1</v>
      </c>
      <c r="L7">
        <f t="shared" si="4"/>
        <v>-7</v>
      </c>
      <c r="M7">
        <f t="shared" si="0"/>
        <v>4</v>
      </c>
    </row>
    <row r="8" spans="1:20">
      <c r="B8" s="1">
        <v>5</v>
      </c>
      <c r="C8" s="2">
        <v>4</v>
      </c>
      <c r="D8" s="2">
        <v>2</v>
      </c>
      <c r="E8" s="2">
        <v>0</v>
      </c>
      <c r="F8" s="2">
        <v>6</v>
      </c>
      <c r="H8" s="4">
        <v>5</v>
      </c>
      <c r="I8" s="2">
        <f t="shared" si="1"/>
        <v>12</v>
      </c>
      <c r="J8">
        <f t="shared" si="2"/>
        <v>0</v>
      </c>
      <c r="K8">
        <f t="shared" si="3"/>
        <v>1</v>
      </c>
      <c r="L8">
        <f t="shared" si="4"/>
        <v>-11</v>
      </c>
      <c r="M8">
        <f t="shared" si="0"/>
        <v>7</v>
      </c>
    </row>
    <row r="9" spans="1:20">
      <c r="B9" s="1">
        <v>6</v>
      </c>
      <c r="C9" s="2">
        <v>-10</v>
      </c>
      <c r="D9" s="2">
        <v>12</v>
      </c>
      <c r="E9" s="2">
        <v>4</v>
      </c>
      <c r="F9" s="2">
        <v>6</v>
      </c>
      <c r="H9" s="4">
        <v>6</v>
      </c>
      <c r="I9" s="2">
        <f t="shared" si="1"/>
        <v>3</v>
      </c>
      <c r="J9">
        <f t="shared" si="2"/>
        <v>12</v>
      </c>
      <c r="K9">
        <f t="shared" si="3"/>
        <v>2</v>
      </c>
      <c r="L9">
        <f t="shared" si="4"/>
        <v>12</v>
      </c>
      <c r="M9">
        <f t="shared" si="0"/>
        <v>-6</v>
      </c>
    </row>
    <row r="10" spans="1:20">
      <c r="B10" s="1">
        <v>7</v>
      </c>
      <c r="C10" s="2">
        <v>7</v>
      </c>
      <c r="D10" s="2">
        <v>-26</v>
      </c>
      <c r="E10" s="2">
        <v>-1</v>
      </c>
      <c r="F10" s="2">
        <v>-20</v>
      </c>
      <c r="H10" s="4">
        <v>7</v>
      </c>
      <c r="I10" s="2">
        <f t="shared" si="1"/>
        <v>-3</v>
      </c>
      <c r="J10">
        <f t="shared" si="2"/>
        <v>7</v>
      </c>
      <c r="K10">
        <f t="shared" si="3"/>
        <v>8</v>
      </c>
      <c r="L10">
        <f t="shared" si="4"/>
        <v>12</v>
      </c>
      <c r="M10">
        <f t="shared" si="0"/>
        <v>-1</v>
      </c>
    </row>
    <row r="11" spans="1:20">
      <c r="B11" s="1">
        <v>8</v>
      </c>
      <c r="C11" s="2">
        <v>11</v>
      </c>
      <c r="D11" s="2">
        <v>-72</v>
      </c>
      <c r="E11" s="2">
        <v>2</v>
      </c>
      <c r="F11" s="2">
        <v>-59</v>
      </c>
      <c r="H11" s="4">
        <v>8</v>
      </c>
      <c r="I11" s="2">
        <f t="shared" si="1"/>
        <v>-6</v>
      </c>
      <c r="J11">
        <f t="shared" si="2"/>
        <v>-1</v>
      </c>
      <c r="K11">
        <f t="shared" si="3"/>
        <v>3</v>
      </c>
      <c r="L11">
        <f t="shared" si="4"/>
        <v>0</v>
      </c>
      <c r="M11">
        <f t="shared" si="0"/>
        <v>-6</v>
      </c>
    </row>
    <row r="12" spans="1:20">
      <c r="B12" s="1">
        <v>9</v>
      </c>
      <c r="C12" s="2">
        <v>12</v>
      </c>
      <c r="D12" s="2">
        <v>-35</v>
      </c>
      <c r="E12" s="2">
        <v>1</v>
      </c>
      <c r="F12" s="2">
        <v>-22</v>
      </c>
      <c r="H12" s="4">
        <v>9</v>
      </c>
      <c r="I12" s="2">
        <f t="shared" si="1"/>
        <v>-2</v>
      </c>
      <c r="J12">
        <f t="shared" si="2"/>
        <v>9</v>
      </c>
      <c r="K12">
        <f t="shared" si="3"/>
        <v>0</v>
      </c>
      <c r="L12">
        <f t="shared" si="4"/>
        <v>14</v>
      </c>
      <c r="M12">
        <f t="shared" ref="M12:M15" si="5">C96</f>
        <v>2</v>
      </c>
      <c r="O12" s="2"/>
      <c r="P12" s="2">
        <v>2010</v>
      </c>
      <c r="Q12" s="2">
        <v>2011</v>
      </c>
      <c r="R12">
        <v>2012</v>
      </c>
      <c r="S12" s="2">
        <v>2013</v>
      </c>
      <c r="T12" s="2">
        <v>2014</v>
      </c>
    </row>
    <row r="13" spans="1:20">
      <c r="B13" s="1">
        <v>10</v>
      </c>
      <c r="C13" s="2">
        <v>17</v>
      </c>
      <c r="D13" s="2">
        <v>-31</v>
      </c>
      <c r="E13" s="2">
        <v>2</v>
      </c>
      <c r="F13" s="2">
        <v>-12</v>
      </c>
      <c r="H13" s="4">
        <v>10</v>
      </c>
      <c r="I13" s="2">
        <f t="shared" si="1"/>
        <v>0</v>
      </c>
      <c r="J13">
        <f t="shared" si="2"/>
        <v>-7</v>
      </c>
      <c r="K13">
        <f t="shared" si="3"/>
        <v>3</v>
      </c>
      <c r="L13">
        <f t="shared" si="4"/>
        <v>2</v>
      </c>
      <c r="M13">
        <f t="shared" si="5"/>
        <v>0</v>
      </c>
      <c r="O13" s="1" t="s">
        <v>5</v>
      </c>
      <c r="P13" s="2">
        <f>I4+I5+I6+I7+I8+I9+I10+I11+I12</f>
        <v>12</v>
      </c>
      <c r="Q13" s="2">
        <f t="shared" ref="Q13:T13" si="6">J4+J5+J6+J7+J8+J9+J10+J11+J12</f>
        <v>38</v>
      </c>
      <c r="R13" s="2">
        <f t="shared" si="6"/>
        <v>24</v>
      </c>
      <c r="S13" s="2">
        <f t="shared" si="6"/>
        <v>22</v>
      </c>
      <c r="T13" s="2">
        <f t="shared" si="6"/>
        <v>16</v>
      </c>
    </row>
    <row r="14" spans="1:20">
      <c r="B14" s="1">
        <v>11</v>
      </c>
      <c r="C14" s="2">
        <v>-10</v>
      </c>
      <c r="D14" s="2">
        <v>-12</v>
      </c>
      <c r="E14" s="2">
        <v>0</v>
      </c>
      <c r="F14" s="2">
        <v>-22</v>
      </c>
      <c r="H14" s="4">
        <v>11</v>
      </c>
      <c r="I14" s="2">
        <f t="shared" si="1"/>
        <v>8</v>
      </c>
      <c r="J14">
        <f t="shared" si="2"/>
        <v>-4</v>
      </c>
      <c r="K14">
        <f t="shared" si="3"/>
        <v>-3</v>
      </c>
      <c r="L14">
        <f t="shared" si="4"/>
        <v>7</v>
      </c>
      <c r="M14">
        <f t="shared" si="5"/>
        <v>0</v>
      </c>
      <c r="O14" s="1" t="s">
        <v>0</v>
      </c>
      <c r="P14" s="2">
        <f>I21+I22+I23+I24+I25+I26+I27+I28+I29</f>
        <v>-118</v>
      </c>
      <c r="Q14" s="2">
        <f t="shared" ref="Q14:T14" si="7">J21+J22+J23+J24+J25+J26+J27+J28+J29</f>
        <v>-145</v>
      </c>
      <c r="R14" s="2">
        <f t="shared" si="7"/>
        <v>-149</v>
      </c>
      <c r="S14" s="2">
        <f t="shared" si="7"/>
        <v>-168</v>
      </c>
      <c r="T14" s="2">
        <f t="shared" si="7"/>
        <v>-65</v>
      </c>
    </row>
    <row r="15" spans="1:20">
      <c r="B15" s="1">
        <v>12</v>
      </c>
      <c r="C15" s="2">
        <v>-2</v>
      </c>
      <c r="D15" s="2">
        <v>14</v>
      </c>
      <c r="E15" s="2">
        <v>-1</v>
      </c>
      <c r="F15" s="2">
        <v>11</v>
      </c>
      <c r="H15" s="4">
        <v>12</v>
      </c>
      <c r="I15" s="2">
        <f t="shared" si="1"/>
        <v>3</v>
      </c>
      <c r="J15">
        <f t="shared" si="2"/>
        <v>1</v>
      </c>
      <c r="K15">
        <f t="shared" si="3"/>
        <v>-5</v>
      </c>
      <c r="L15">
        <f t="shared" si="4"/>
        <v>8</v>
      </c>
      <c r="M15">
        <f t="shared" si="5"/>
        <v>0</v>
      </c>
      <c r="O15" s="1" t="s">
        <v>6</v>
      </c>
      <c r="P15" s="2">
        <f>I37+I38+I39+I40+I41+I42+I43+I44+I45</f>
        <v>4</v>
      </c>
      <c r="Q15" s="2">
        <f t="shared" ref="Q15:T15" si="8">J37+J38+J39+J40+J41+J42+J43+J44+J45</f>
        <v>18</v>
      </c>
      <c r="R15" s="2">
        <f t="shared" si="8"/>
        <v>29</v>
      </c>
      <c r="S15" s="2">
        <f t="shared" si="8"/>
        <v>22</v>
      </c>
      <c r="T15" s="2">
        <f t="shared" si="8"/>
        <v>24</v>
      </c>
    </row>
    <row r="16" spans="1:20">
      <c r="A16">
        <v>2008</v>
      </c>
      <c r="B16" s="1">
        <v>1</v>
      </c>
      <c r="C16" s="2">
        <v>10</v>
      </c>
      <c r="D16" s="2">
        <v>-15</v>
      </c>
      <c r="E16" s="2">
        <v>-2</v>
      </c>
      <c r="F16" s="2">
        <v>-7</v>
      </c>
      <c r="J16" s="2"/>
      <c r="K16" s="2"/>
      <c r="L16" s="2"/>
      <c r="M16" s="2"/>
      <c r="N16" s="2"/>
      <c r="O16" s="1" t="s">
        <v>7</v>
      </c>
      <c r="P16" s="2">
        <f>I53+I54+I55+I56+I57+I58+I59+I60+I61</f>
        <v>-102</v>
      </c>
      <c r="Q16" s="2">
        <f t="shared" ref="Q16:S16" si="9">J53+J54+J55+J56+J57+J58+J59+J60+J61</f>
        <v>-89</v>
      </c>
      <c r="R16" s="2">
        <f t="shared" si="9"/>
        <v>-96</v>
      </c>
      <c r="S16" s="2">
        <f t="shared" si="9"/>
        <v>-124</v>
      </c>
      <c r="T16" s="2">
        <f>M53+M54+M55+M56+M57+M58+M59+M60+M61</f>
        <v>-25</v>
      </c>
    </row>
    <row r="17" spans="1:14">
      <c r="B17" s="1">
        <v>2</v>
      </c>
      <c r="C17" s="2">
        <v>6</v>
      </c>
      <c r="D17" s="2">
        <v>-17</v>
      </c>
      <c r="E17" s="2">
        <v>0</v>
      </c>
      <c r="F17" s="2">
        <v>-11</v>
      </c>
    </row>
    <row r="18" spans="1:14">
      <c r="B18" s="1">
        <v>3</v>
      </c>
      <c r="C18" s="2">
        <v>-2</v>
      </c>
      <c r="D18" s="2">
        <v>-20</v>
      </c>
      <c r="E18" s="2">
        <v>3</v>
      </c>
      <c r="F18" s="2">
        <v>-19</v>
      </c>
    </row>
    <row r="19" spans="1:14">
      <c r="B19" s="1">
        <v>4</v>
      </c>
      <c r="C19" s="2">
        <v>-4</v>
      </c>
      <c r="D19" s="2">
        <v>15</v>
      </c>
      <c r="E19" s="2">
        <v>-3</v>
      </c>
      <c r="F19" s="2">
        <v>8</v>
      </c>
      <c r="I19" s="1" t="s">
        <v>0</v>
      </c>
    </row>
    <row r="20" spans="1:14">
      <c r="B20" s="1">
        <v>5</v>
      </c>
      <c r="C20" s="2">
        <v>-5</v>
      </c>
      <c r="D20" s="2">
        <v>0</v>
      </c>
      <c r="E20" s="2">
        <v>2</v>
      </c>
      <c r="F20" s="2">
        <v>-3</v>
      </c>
      <c r="H20" s="2"/>
      <c r="I20" s="2">
        <v>2010</v>
      </c>
      <c r="J20" s="2">
        <v>2011</v>
      </c>
      <c r="K20" s="2">
        <v>2012</v>
      </c>
      <c r="L20" s="2">
        <v>2013</v>
      </c>
      <c r="M20" s="2">
        <v>2014</v>
      </c>
      <c r="N20" s="2"/>
    </row>
    <row r="21" spans="1:14">
      <c r="B21" s="1">
        <v>6</v>
      </c>
      <c r="C21" s="2">
        <v>2</v>
      </c>
      <c r="D21" s="2">
        <v>-34</v>
      </c>
      <c r="E21" s="2">
        <v>7</v>
      </c>
      <c r="F21" s="2">
        <v>-25</v>
      </c>
      <c r="H21" s="4">
        <v>1</v>
      </c>
      <c r="I21" s="2">
        <f>D40</f>
        <v>-21</v>
      </c>
      <c r="J21">
        <f>D52</f>
        <v>-27</v>
      </c>
      <c r="K21">
        <f>D64</f>
        <v>-22</v>
      </c>
      <c r="L21">
        <f>D76</f>
        <v>-4</v>
      </c>
      <c r="M21">
        <f t="shared" ref="M21:M28" si="10">D88</f>
        <v>-9</v>
      </c>
    </row>
    <row r="22" spans="1:14">
      <c r="B22" s="1">
        <v>7</v>
      </c>
      <c r="C22" s="2">
        <v>7</v>
      </c>
      <c r="D22" s="2">
        <v>-14</v>
      </c>
      <c r="E22" s="2">
        <v>6</v>
      </c>
      <c r="F22" s="2">
        <v>-1</v>
      </c>
      <c r="H22" s="4">
        <v>2</v>
      </c>
      <c r="I22" s="2">
        <f t="shared" ref="I22:I32" si="11">D41</f>
        <v>-2</v>
      </c>
      <c r="J22">
        <f t="shared" ref="J22:J32" si="12">D53</f>
        <v>1</v>
      </c>
      <c r="K22">
        <f t="shared" ref="K22:K32" si="13">D65</f>
        <v>-5</v>
      </c>
      <c r="L22">
        <f t="shared" ref="L22:L32" si="14">D77</f>
        <v>-15</v>
      </c>
      <c r="M22">
        <f t="shared" si="10"/>
        <v>7</v>
      </c>
    </row>
    <row r="23" spans="1:14">
      <c r="B23" s="1">
        <v>8</v>
      </c>
      <c r="C23" s="2">
        <v>8</v>
      </c>
      <c r="D23" s="2">
        <v>-48</v>
      </c>
      <c r="E23" s="2">
        <v>2</v>
      </c>
      <c r="F23" s="2">
        <v>-38</v>
      </c>
      <c r="H23" s="4">
        <v>3</v>
      </c>
      <c r="I23" s="2">
        <f t="shared" si="11"/>
        <v>-28</v>
      </c>
      <c r="J23">
        <f t="shared" si="12"/>
        <v>-9</v>
      </c>
      <c r="K23">
        <f t="shared" si="13"/>
        <v>2</v>
      </c>
      <c r="L23">
        <f t="shared" si="14"/>
        <v>-20</v>
      </c>
      <c r="M23">
        <f t="shared" si="10"/>
        <v>-8</v>
      </c>
    </row>
    <row r="24" spans="1:14">
      <c r="B24" s="1">
        <v>9</v>
      </c>
      <c r="C24" s="2">
        <v>3</v>
      </c>
      <c r="D24" s="2">
        <v>-31</v>
      </c>
      <c r="E24" s="2">
        <v>2</v>
      </c>
      <c r="F24" s="2">
        <v>-26</v>
      </c>
      <c r="H24" s="4">
        <v>4</v>
      </c>
      <c r="I24" s="2">
        <f t="shared" si="11"/>
        <v>2</v>
      </c>
      <c r="J24">
        <f t="shared" si="12"/>
        <v>8</v>
      </c>
      <c r="K24">
        <f t="shared" si="13"/>
        <v>-12</v>
      </c>
      <c r="L24">
        <f t="shared" si="14"/>
        <v>-1</v>
      </c>
      <c r="M24">
        <f t="shared" si="10"/>
        <v>9</v>
      </c>
    </row>
    <row r="25" spans="1:14">
      <c r="B25" s="1">
        <v>10</v>
      </c>
      <c r="C25" s="2">
        <v>10</v>
      </c>
      <c r="D25" s="2">
        <v>-1</v>
      </c>
      <c r="E25" s="2">
        <v>1</v>
      </c>
      <c r="F25" s="2">
        <v>10</v>
      </c>
      <c r="H25" s="4">
        <v>5</v>
      </c>
      <c r="I25" s="2">
        <f t="shared" si="11"/>
        <v>16</v>
      </c>
      <c r="J25">
        <f t="shared" si="12"/>
        <v>2</v>
      </c>
      <c r="K25">
        <f t="shared" si="13"/>
        <v>9</v>
      </c>
      <c r="L25">
        <f t="shared" si="14"/>
        <v>-14</v>
      </c>
      <c r="M25">
        <f t="shared" si="10"/>
        <v>-4</v>
      </c>
    </row>
    <row r="26" spans="1:14">
      <c r="B26" s="1">
        <v>11</v>
      </c>
      <c r="C26" s="2">
        <v>4</v>
      </c>
      <c r="D26" s="2">
        <v>5</v>
      </c>
      <c r="E26" s="2">
        <v>0</v>
      </c>
      <c r="F26" s="2">
        <v>9</v>
      </c>
      <c r="H26" s="4">
        <v>6</v>
      </c>
      <c r="I26" s="2">
        <f t="shared" si="11"/>
        <v>-27</v>
      </c>
      <c r="J26">
        <f t="shared" si="12"/>
        <v>-20</v>
      </c>
      <c r="K26">
        <f t="shared" si="13"/>
        <v>-17</v>
      </c>
      <c r="L26">
        <f t="shared" si="14"/>
        <v>-22</v>
      </c>
      <c r="M26">
        <f t="shared" si="10"/>
        <v>-11</v>
      </c>
    </row>
    <row r="27" spans="1:14">
      <c r="B27" s="1">
        <v>12</v>
      </c>
      <c r="C27" s="2">
        <v>7</v>
      </c>
      <c r="D27" s="2">
        <v>-19</v>
      </c>
      <c r="E27" s="2">
        <v>1</v>
      </c>
      <c r="F27" s="2">
        <v>-11</v>
      </c>
      <c r="H27" s="4">
        <v>7</v>
      </c>
      <c r="I27" s="2">
        <f t="shared" si="11"/>
        <v>1</v>
      </c>
      <c r="J27">
        <f t="shared" si="12"/>
        <v>-20</v>
      </c>
      <c r="K27">
        <f t="shared" si="13"/>
        <v>-8</v>
      </c>
      <c r="L27">
        <f t="shared" si="14"/>
        <v>6</v>
      </c>
      <c r="M27">
        <f t="shared" si="10"/>
        <v>-3</v>
      </c>
    </row>
    <row r="28" spans="1:14">
      <c r="A28">
        <v>2009</v>
      </c>
      <c r="B28" s="7">
        <v>1</v>
      </c>
      <c r="C28" s="2">
        <v>5</v>
      </c>
      <c r="D28" s="2">
        <v>-22</v>
      </c>
      <c r="E28" s="2">
        <v>1</v>
      </c>
      <c r="F28" s="2">
        <v>-16</v>
      </c>
      <c r="H28" s="4">
        <v>8</v>
      </c>
      <c r="I28" s="2">
        <f t="shared" si="11"/>
        <v>-34</v>
      </c>
      <c r="J28">
        <f t="shared" si="12"/>
        <v>-50</v>
      </c>
      <c r="K28">
        <f t="shared" si="13"/>
        <v>-44</v>
      </c>
      <c r="L28">
        <f t="shared" si="14"/>
        <v>-47</v>
      </c>
      <c r="M28">
        <f t="shared" si="10"/>
        <v>-29</v>
      </c>
    </row>
    <row r="29" spans="1:14">
      <c r="B29" s="7">
        <v>2</v>
      </c>
      <c r="C29" s="2">
        <v>-1</v>
      </c>
      <c r="D29" s="2">
        <v>-7</v>
      </c>
      <c r="E29" s="2">
        <v>1</v>
      </c>
      <c r="F29" s="2">
        <v>-7</v>
      </c>
      <c r="H29" s="4">
        <v>9</v>
      </c>
      <c r="I29" s="2">
        <f t="shared" si="11"/>
        <v>-25</v>
      </c>
      <c r="J29">
        <f t="shared" si="12"/>
        <v>-30</v>
      </c>
      <c r="K29">
        <f t="shared" si="13"/>
        <v>-52</v>
      </c>
      <c r="L29">
        <f t="shared" si="14"/>
        <v>-51</v>
      </c>
      <c r="M29">
        <f t="shared" ref="M29:M32" si="15">D96</f>
        <v>-17</v>
      </c>
    </row>
    <row r="30" spans="1:14">
      <c r="B30" s="7">
        <v>3</v>
      </c>
      <c r="C30" s="2">
        <v>13</v>
      </c>
      <c r="D30" s="2">
        <v>-16</v>
      </c>
      <c r="E30" s="2">
        <v>0</v>
      </c>
      <c r="F30" s="2">
        <v>-3</v>
      </c>
      <c r="H30" s="4">
        <v>10</v>
      </c>
      <c r="I30" s="2">
        <f t="shared" si="11"/>
        <v>-18</v>
      </c>
      <c r="J30">
        <f t="shared" si="12"/>
        <v>5</v>
      </c>
      <c r="K30">
        <f t="shared" si="13"/>
        <v>6</v>
      </c>
      <c r="L30">
        <f t="shared" si="14"/>
        <v>-3</v>
      </c>
      <c r="M30">
        <f t="shared" si="15"/>
        <v>0</v>
      </c>
    </row>
    <row r="31" spans="1:14">
      <c r="B31" s="7">
        <v>4</v>
      </c>
      <c r="C31" s="2">
        <v>18</v>
      </c>
      <c r="D31" s="2">
        <v>-10</v>
      </c>
      <c r="E31" s="2">
        <v>1</v>
      </c>
      <c r="F31" s="2">
        <v>9</v>
      </c>
      <c r="H31" s="4">
        <v>11</v>
      </c>
      <c r="I31" s="2">
        <f t="shared" si="11"/>
        <v>-12</v>
      </c>
      <c r="J31">
        <f t="shared" si="12"/>
        <v>-27</v>
      </c>
      <c r="K31">
        <f t="shared" si="13"/>
        <v>-14</v>
      </c>
      <c r="L31">
        <f t="shared" si="14"/>
        <v>-11</v>
      </c>
      <c r="M31">
        <f t="shared" si="15"/>
        <v>0</v>
      </c>
    </row>
    <row r="32" spans="1:14">
      <c r="B32" s="7">
        <v>5</v>
      </c>
      <c r="C32" s="2">
        <v>10</v>
      </c>
      <c r="D32" s="2">
        <v>-19</v>
      </c>
      <c r="E32" s="2">
        <v>1</v>
      </c>
      <c r="F32" s="2">
        <v>-8</v>
      </c>
      <c r="H32" s="4">
        <v>12</v>
      </c>
      <c r="I32" s="2">
        <f t="shared" si="11"/>
        <v>-11</v>
      </c>
      <c r="J32">
        <f t="shared" si="12"/>
        <v>-8</v>
      </c>
      <c r="K32">
        <f t="shared" si="13"/>
        <v>-2</v>
      </c>
      <c r="L32">
        <f t="shared" si="14"/>
        <v>-8</v>
      </c>
      <c r="M32">
        <f t="shared" si="15"/>
        <v>0</v>
      </c>
    </row>
    <row r="33" spans="1:14">
      <c r="B33" s="7">
        <v>6</v>
      </c>
      <c r="C33" s="2">
        <v>7</v>
      </c>
      <c r="D33" s="2">
        <v>-20</v>
      </c>
      <c r="E33" s="2">
        <v>3</v>
      </c>
      <c r="F33" s="2">
        <v>-10</v>
      </c>
    </row>
    <row r="34" spans="1:14">
      <c r="B34" s="7">
        <v>7</v>
      </c>
      <c r="C34" s="2">
        <v>-1</v>
      </c>
      <c r="D34" s="2">
        <v>-24</v>
      </c>
      <c r="E34" s="2">
        <v>3</v>
      </c>
      <c r="F34" s="2">
        <v>-22</v>
      </c>
    </row>
    <row r="35" spans="1:14">
      <c r="B35" s="7">
        <v>8</v>
      </c>
      <c r="C35" s="2">
        <v>-6</v>
      </c>
      <c r="D35" s="2">
        <v>-41</v>
      </c>
      <c r="E35" s="2">
        <v>1</v>
      </c>
      <c r="F35" s="2">
        <v>-46</v>
      </c>
      <c r="I35" s="1" t="s">
        <v>6</v>
      </c>
    </row>
    <row r="36" spans="1:14">
      <c r="B36" s="7">
        <v>9</v>
      </c>
      <c r="C36" s="2">
        <v>3</v>
      </c>
      <c r="D36" s="2">
        <v>-38</v>
      </c>
      <c r="E36" s="2">
        <v>0</v>
      </c>
      <c r="F36" s="2">
        <v>-35</v>
      </c>
      <c r="H36" s="2"/>
      <c r="I36" s="2">
        <v>2010</v>
      </c>
      <c r="J36" s="2">
        <v>2011</v>
      </c>
      <c r="K36" s="2">
        <v>2012</v>
      </c>
      <c r="L36" s="2">
        <v>2013</v>
      </c>
      <c r="M36" s="2">
        <v>2014</v>
      </c>
      <c r="N36" s="2"/>
    </row>
    <row r="37" spans="1:14">
      <c r="B37" s="7">
        <v>10</v>
      </c>
      <c r="C37" s="2">
        <v>-8</v>
      </c>
      <c r="D37" s="2">
        <v>-3</v>
      </c>
      <c r="E37" s="2">
        <v>4</v>
      </c>
      <c r="F37" s="2">
        <v>-7</v>
      </c>
      <c r="H37" s="4">
        <v>1</v>
      </c>
      <c r="I37" s="2">
        <f>E40</f>
        <v>0</v>
      </c>
      <c r="J37">
        <f>E52</f>
        <v>-1</v>
      </c>
      <c r="K37">
        <f>E64</f>
        <v>3</v>
      </c>
      <c r="L37">
        <f>E76</f>
        <v>7</v>
      </c>
      <c r="M37">
        <f t="shared" ref="M37:M44" si="16">E88</f>
        <v>7</v>
      </c>
    </row>
    <row r="38" spans="1:14">
      <c r="B38" s="7">
        <v>11</v>
      </c>
      <c r="C38" s="2">
        <v>-5</v>
      </c>
      <c r="D38" s="2">
        <v>-1</v>
      </c>
      <c r="E38" s="2">
        <v>6</v>
      </c>
      <c r="F38" s="2">
        <v>0</v>
      </c>
      <c r="H38" s="4">
        <v>2</v>
      </c>
      <c r="I38" s="2">
        <f t="shared" ref="I38:I48" si="17">E41</f>
        <v>-1</v>
      </c>
      <c r="J38">
        <f t="shared" ref="J38:J48" si="18">E53</f>
        <v>2</v>
      </c>
      <c r="K38">
        <f t="shared" ref="K38:K48" si="19">E65</f>
        <v>4</v>
      </c>
      <c r="L38">
        <f t="shared" ref="L38:L48" si="20">E77</f>
        <v>2</v>
      </c>
      <c r="M38">
        <f t="shared" si="16"/>
        <v>1</v>
      </c>
    </row>
    <row r="39" spans="1:14">
      <c r="B39" s="7">
        <v>12</v>
      </c>
      <c r="C39" s="2">
        <v>-3</v>
      </c>
      <c r="D39" s="2">
        <v>-15</v>
      </c>
      <c r="E39" s="2">
        <v>0</v>
      </c>
      <c r="F39" s="2">
        <v>-18</v>
      </c>
      <c r="H39" s="4">
        <v>3</v>
      </c>
      <c r="I39" s="2">
        <f t="shared" si="17"/>
        <v>-3</v>
      </c>
      <c r="J39">
        <f t="shared" si="18"/>
        <v>3</v>
      </c>
      <c r="K39">
        <f t="shared" si="19"/>
        <v>-1</v>
      </c>
      <c r="L39">
        <f t="shared" si="20"/>
        <v>5</v>
      </c>
      <c r="M39">
        <f t="shared" si="16"/>
        <v>3</v>
      </c>
    </row>
    <row r="40" spans="1:14">
      <c r="A40">
        <v>2010</v>
      </c>
      <c r="B40" s="7">
        <v>1</v>
      </c>
      <c r="C40" s="2">
        <v>12</v>
      </c>
      <c r="D40" s="2">
        <v>-21</v>
      </c>
      <c r="E40" s="2">
        <v>0</v>
      </c>
      <c r="F40" s="2">
        <v>-9</v>
      </c>
      <c r="H40" s="4">
        <v>4</v>
      </c>
      <c r="I40" s="2">
        <f t="shared" si="17"/>
        <v>0</v>
      </c>
      <c r="J40">
        <f t="shared" si="18"/>
        <v>1</v>
      </c>
      <c r="K40">
        <f t="shared" si="19"/>
        <v>1</v>
      </c>
      <c r="L40">
        <f t="shared" si="20"/>
        <v>1</v>
      </c>
      <c r="M40">
        <f t="shared" si="16"/>
        <v>2</v>
      </c>
    </row>
    <row r="41" spans="1:14">
      <c r="B41" s="7">
        <v>2</v>
      </c>
      <c r="C41" s="2">
        <v>0</v>
      </c>
      <c r="D41" s="2">
        <v>-2</v>
      </c>
      <c r="E41" s="2">
        <v>-1</v>
      </c>
      <c r="F41" s="2">
        <v>-3</v>
      </c>
      <c r="H41" s="4">
        <v>5</v>
      </c>
      <c r="I41" s="2">
        <f t="shared" si="17"/>
        <v>0</v>
      </c>
      <c r="J41">
        <f t="shared" si="18"/>
        <v>5</v>
      </c>
      <c r="K41">
        <f t="shared" si="19"/>
        <v>4</v>
      </c>
      <c r="L41">
        <f t="shared" si="20"/>
        <v>6</v>
      </c>
      <c r="M41">
        <f t="shared" si="16"/>
        <v>0</v>
      </c>
    </row>
    <row r="42" spans="1:14">
      <c r="B42" s="7">
        <v>3</v>
      </c>
      <c r="C42" s="2">
        <v>-1</v>
      </c>
      <c r="D42" s="2">
        <v>-28</v>
      </c>
      <c r="E42" s="2">
        <v>-3</v>
      </c>
      <c r="F42" s="2">
        <v>-32</v>
      </c>
      <c r="H42" s="4">
        <v>6</v>
      </c>
      <c r="I42" s="2">
        <f t="shared" si="17"/>
        <v>2</v>
      </c>
      <c r="J42">
        <f t="shared" si="18"/>
        <v>2</v>
      </c>
      <c r="K42">
        <f t="shared" si="19"/>
        <v>5</v>
      </c>
      <c r="L42">
        <f t="shared" si="20"/>
        <v>2</v>
      </c>
      <c r="M42">
        <f t="shared" si="16"/>
        <v>4</v>
      </c>
    </row>
    <row r="43" spans="1:14">
      <c r="B43" s="7">
        <v>4</v>
      </c>
      <c r="C43" s="2">
        <v>-3</v>
      </c>
      <c r="D43" s="2">
        <v>2</v>
      </c>
      <c r="E43" s="2">
        <v>0</v>
      </c>
      <c r="F43" s="2">
        <v>-1</v>
      </c>
      <c r="H43" s="4">
        <v>7</v>
      </c>
      <c r="I43" s="2">
        <f t="shared" si="17"/>
        <v>4</v>
      </c>
      <c r="J43">
        <f t="shared" si="18"/>
        <v>1</v>
      </c>
      <c r="K43">
        <f t="shared" si="19"/>
        <v>-1</v>
      </c>
      <c r="L43">
        <f t="shared" si="20"/>
        <v>-1</v>
      </c>
      <c r="M43">
        <f t="shared" si="16"/>
        <v>3</v>
      </c>
    </row>
    <row r="44" spans="1:14">
      <c r="B44" s="7">
        <v>5</v>
      </c>
      <c r="C44" s="2">
        <v>12</v>
      </c>
      <c r="D44" s="2">
        <v>16</v>
      </c>
      <c r="E44" s="2">
        <v>0</v>
      </c>
      <c r="F44" s="2">
        <v>28</v>
      </c>
      <c r="H44" s="4">
        <v>8</v>
      </c>
      <c r="I44" s="2">
        <f t="shared" si="17"/>
        <v>3</v>
      </c>
      <c r="J44">
        <f t="shared" si="18"/>
        <v>0</v>
      </c>
      <c r="K44">
        <f t="shared" si="19"/>
        <v>8</v>
      </c>
      <c r="L44">
        <f t="shared" si="20"/>
        <v>0</v>
      </c>
      <c r="M44">
        <f t="shared" si="16"/>
        <v>4</v>
      </c>
    </row>
    <row r="45" spans="1:14">
      <c r="B45" s="7">
        <v>6</v>
      </c>
      <c r="C45" s="2">
        <v>3</v>
      </c>
      <c r="D45" s="2">
        <v>-27</v>
      </c>
      <c r="E45" s="2">
        <v>2</v>
      </c>
      <c r="F45" s="2">
        <v>-22</v>
      </c>
      <c r="H45" s="4">
        <v>9</v>
      </c>
      <c r="I45" s="2">
        <f t="shared" si="17"/>
        <v>-1</v>
      </c>
      <c r="J45">
        <f t="shared" si="18"/>
        <v>5</v>
      </c>
      <c r="K45">
        <f t="shared" si="19"/>
        <v>6</v>
      </c>
      <c r="L45">
        <f t="shared" si="20"/>
        <v>0</v>
      </c>
      <c r="M45">
        <f t="shared" ref="M45:M48" si="21">E96</f>
        <v>0</v>
      </c>
    </row>
    <row r="46" spans="1:14">
      <c r="B46" s="7">
        <v>7</v>
      </c>
      <c r="C46" s="2">
        <v>-3</v>
      </c>
      <c r="D46" s="2">
        <v>1</v>
      </c>
      <c r="E46" s="2">
        <v>4</v>
      </c>
      <c r="F46" s="2">
        <v>2</v>
      </c>
      <c r="H46" s="4">
        <v>10</v>
      </c>
      <c r="I46" s="2">
        <f t="shared" si="17"/>
        <v>6</v>
      </c>
      <c r="J46">
        <f t="shared" si="18"/>
        <v>4</v>
      </c>
      <c r="K46">
        <f t="shared" si="19"/>
        <v>7</v>
      </c>
      <c r="L46">
        <f t="shared" si="20"/>
        <v>3</v>
      </c>
      <c r="M46">
        <f t="shared" si="21"/>
        <v>0</v>
      </c>
    </row>
    <row r="47" spans="1:14">
      <c r="B47" s="7">
        <v>8</v>
      </c>
      <c r="C47" s="2">
        <v>-6</v>
      </c>
      <c r="D47" s="2">
        <v>-34</v>
      </c>
      <c r="E47" s="2">
        <v>3</v>
      </c>
      <c r="F47" s="2">
        <v>-37</v>
      </c>
      <c r="H47" s="4">
        <v>11</v>
      </c>
      <c r="I47" s="2">
        <f t="shared" si="17"/>
        <v>1</v>
      </c>
      <c r="J47">
        <f t="shared" si="18"/>
        <v>3</v>
      </c>
      <c r="K47">
        <f t="shared" si="19"/>
        <v>1</v>
      </c>
      <c r="L47">
        <f t="shared" si="20"/>
        <v>-1</v>
      </c>
      <c r="M47">
        <f t="shared" si="21"/>
        <v>0</v>
      </c>
    </row>
    <row r="48" spans="1:14">
      <c r="B48" s="7">
        <v>9</v>
      </c>
      <c r="C48" s="2">
        <v>-2</v>
      </c>
      <c r="D48" s="2">
        <v>-25</v>
      </c>
      <c r="E48" s="2">
        <v>-1</v>
      </c>
      <c r="F48" s="2">
        <v>-28</v>
      </c>
      <c r="H48" s="4">
        <v>12</v>
      </c>
      <c r="I48" s="2">
        <f t="shared" si="17"/>
        <v>0</v>
      </c>
      <c r="J48">
        <f t="shared" si="18"/>
        <v>-2</v>
      </c>
      <c r="K48">
        <f t="shared" si="19"/>
        <v>2</v>
      </c>
      <c r="L48">
        <f t="shared" si="20"/>
        <v>2</v>
      </c>
      <c r="M48">
        <f t="shared" si="21"/>
        <v>0</v>
      </c>
    </row>
    <row r="49" spans="1:14">
      <c r="B49" s="7">
        <v>10</v>
      </c>
      <c r="C49" s="2">
        <v>0</v>
      </c>
      <c r="D49" s="2">
        <v>-18</v>
      </c>
      <c r="E49" s="2">
        <v>6</v>
      </c>
      <c r="F49" s="2">
        <v>-12</v>
      </c>
    </row>
    <row r="50" spans="1:14">
      <c r="B50" s="7">
        <v>11</v>
      </c>
      <c r="C50" s="2">
        <v>8</v>
      </c>
      <c r="D50" s="2">
        <v>-12</v>
      </c>
      <c r="E50" s="2">
        <v>1</v>
      </c>
      <c r="F50" s="2">
        <v>-3</v>
      </c>
    </row>
    <row r="51" spans="1:14">
      <c r="B51" s="7">
        <v>12</v>
      </c>
      <c r="C51" s="2">
        <v>3</v>
      </c>
      <c r="D51" s="2">
        <v>-11</v>
      </c>
      <c r="E51" s="2">
        <v>0</v>
      </c>
      <c r="F51" s="2">
        <v>-8</v>
      </c>
      <c r="I51" s="1" t="s">
        <v>2</v>
      </c>
    </row>
    <row r="52" spans="1:14">
      <c r="A52">
        <v>2011</v>
      </c>
      <c r="B52" s="7">
        <v>1</v>
      </c>
      <c r="C52" s="2">
        <v>-3</v>
      </c>
      <c r="D52" s="2">
        <v>-27</v>
      </c>
      <c r="E52" s="2">
        <v>-1</v>
      </c>
      <c r="F52" s="2">
        <v>-31</v>
      </c>
      <c r="H52" s="2"/>
      <c r="I52" s="2">
        <v>2010</v>
      </c>
      <c r="J52" s="2">
        <v>2011</v>
      </c>
      <c r="K52" s="2">
        <v>2012</v>
      </c>
      <c r="L52" s="2">
        <v>2013</v>
      </c>
      <c r="M52" s="2">
        <v>2014</v>
      </c>
      <c r="N52" s="2"/>
    </row>
    <row r="53" spans="1:14">
      <c r="B53" s="7">
        <v>2</v>
      </c>
      <c r="C53" s="2">
        <v>11</v>
      </c>
      <c r="D53" s="2">
        <v>1</v>
      </c>
      <c r="E53" s="2">
        <v>2</v>
      </c>
      <c r="F53" s="2">
        <v>14</v>
      </c>
      <c r="H53" s="4">
        <v>1</v>
      </c>
      <c r="I53" s="2">
        <f>F40</f>
        <v>-9</v>
      </c>
      <c r="J53">
        <f>F52</f>
        <v>-31</v>
      </c>
      <c r="K53">
        <f>F64</f>
        <v>-11</v>
      </c>
      <c r="L53">
        <f>F76</f>
        <v>6</v>
      </c>
      <c r="M53">
        <f t="shared" ref="M53:M60" si="22">F88</f>
        <v>4</v>
      </c>
    </row>
    <row r="54" spans="1:14">
      <c r="B54" s="7">
        <v>3</v>
      </c>
      <c r="C54" s="2">
        <v>-2</v>
      </c>
      <c r="D54" s="2">
        <v>-9</v>
      </c>
      <c r="E54" s="2">
        <v>3</v>
      </c>
      <c r="F54" s="2">
        <v>-8</v>
      </c>
      <c r="H54" s="4">
        <v>2</v>
      </c>
      <c r="I54" s="2">
        <f t="shared" ref="I54:I64" si="23">F41</f>
        <v>-3</v>
      </c>
      <c r="J54">
        <f t="shared" ref="J54:J64" si="24">F53</f>
        <v>14</v>
      </c>
      <c r="K54">
        <f t="shared" ref="K54:K64" si="25">F65</f>
        <v>5</v>
      </c>
      <c r="L54">
        <f t="shared" ref="L54:L64" si="26">F77</f>
        <v>-11</v>
      </c>
      <c r="M54">
        <f t="shared" si="22"/>
        <v>8</v>
      </c>
    </row>
    <row r="55" spans="1:14">
      <c r="B55" s="7">
        <v>4</v>
      </c>
      <c r="C55" s="2">
        <v>5</v>
      </c>
      <c r="D55" s="2">
        <v>8</v>
      </c>
      <c r="E55" s="2">
        <v>1</v>
      </c>
      <c r="F55" s="2">
        <v>14</v>
      </c>
      <c r="H55" s="4">
        <v>3</v>
      </c>
      <c r="I55" s="2">
        <f t="shared" si="23"/>
        <v>-32</v>
      </c>
      <c r="J55">
        <f t="shared" si="24"/>
        <v>-8</v>
      </c>
      <c r="K55">
        <f t="shared" si="25"/>
        <v>-2</v>
      </c>
      <c r="L55">
        <f t="shared" si="26"/>
        <v>-18</v>
      </c>
      <c r="M55">
        <f t="shared" si="22"/>
        <v>5</v>
      </c>
    </row>
    <row r="56" spans="1:14">
      <c r="B56" s="7">
        <v>5</v>
      </c>
      <c r="C56" s="2">
        <v>0</v>
      </c>
      <c r="D56" s="2">
        <v>2</v>
      </c>
      <c r="E56" s="2">
        <v>5</v>
      </c>
      <c r="F56" s="2">
        <v>7</v>
      </c>
      <c r="H56" s="4">
        <v>4</v>
      </c>
      <c r="I56" s="2">
        <f t="shared" si="23"/>
        <v>-1</v>
      </c>
      <c r="J56">
        <f t="shared" si="24"/>
        <v>14</v>
      </c>
      <c r="K56">
        <f t="shared" si="25"/>
        <v>-12</v>
      </c>
      <c r="L56">
        <f t="shared" si="26"/>
        <v>-7</v>
      </c>
      <c r="M56">
        <f t="shared" si="22"/>
        <v>15</v>
      </c>
    </row>
    <row r="57" spans="1:14">
      <c r="B57" s="7">
        <v>6</v>
      </c>
      <c r="C57" s="2">
        <v>12</v>
      </c>
      <c r="D57" s="2">
        <v>-20</v>
      </c>
      <c r="E57" s="2">
        <v>2</v>
      </c>
      <c r="F57" s="2">
        <v>-6</v>
      </c>
      <c r="H57" s="4">
        <v>5</v>
      </c>
      <c r="I57" s="2">
        <f t="shared" si="23"/>
        <v>28</v>
      </c>
      <c r="J57">
        <f t="shared" si="24"/>
        <v>7</v>
      </c>
      <c r="K57">
        <f t="shared" si="25"/>
        <v>14</v>
      </c>
      <c r="L57">
        <f t="shared" si="26"/>
        <v>-19</v>
      </c>
      <c r="M57">
        <f t="shared" si="22"/>
        <v>3</v>
      </c>
    </row>
    <row r="58" spans="1:14">
      <c r="B58" s="7">
        <v>7</v>
      </c>
      <c r="C58" s="2">
        <v>7</v>
      </c>
      <c r="D58" s="2">
        <v>-20</v>
      </c>
      <c r="E58" s="2">
        <v>1</v>
      </c>
      <c r="F58" s="2">
        <v>-12</v>
      </c>
      <c r="H58" s="4">
        <v>6</v>
      </c>
      <c r="I58" s="2">
        <f t="shared" si="23"/>
        <v>-22</v>
      </c>
      <c r="J58">
        <f t="shared" si="24"/>
        <v>-6</v>
      </c>
      <c r="K58">
        <f t="shared" si="25"/>
        <v>-10</v>
      </c>
      <c r="L58">
        <f t="shared" si="26"/>
        <v>-8</v>
      </c>
      <c r="M58">
        <f t="shared" si="22"/>
        <v>-13</v>
      </c>
    </row>
    <row r="59" spans="1:14">
      <c r="B59" s="7">
        <v>8</v>
      </c>
      <c r="C59" s="2">
        <v>-1</v>
      </c>
      <c r="D59" s="2">
        <v>-50</v>
      </c>
      <c r="E59" s="2">
        <v>0</v>
      </c>
      <c r="F59" s="2">
        <v>-51</v>
      </c>
      <c r="H59" s="4">
        <v>7</v>
      </c>
      <c r="I59" s="2">
        <f t="shared" si="23"/>
        <v>2</v>
      </c>
      <c r="J59">
        <f t="shared" si="24"/>
        <v>-12</v>
      </c>
      <c r="K59">
        <f t="shared" si="25"/>
        <v>-1</v>
      </c>
      <c r="L59">
        <f t="shared" si="26"/>
        <v>17</v>
      </c>
      <c r="M59">
        <f t="shared" si="22"/>
        <v>-1</v>
      </c>
    </row>
    <row r="60" spans="1:14">
      <c r="B60" s="7">
        <v>9</v>
      </c>
      <c r="C60" s="2">
        <v>9</v>
      </c>
      <c r="D60" s="2">
        <v>-30</v>
      </c>
      <c r="E60" s="2">
        <v>5</v>
      </c>
      <c r="F60" s="2">
        <v>-16</v>
      </c>
      <c r="H60" s="4">
        <v>8</v>
      </c>
      <c r="I60" s="2">
        <f t="shared" si="23"/>
        <v>-37</v>
      </c>
      <c r="J60">
        <f t="shared" si="24"/>
        <v>-51</v>
      </c>
      <c r="K60">
        <f t="shared" si="25"/>
        <v>-33</v>
      </c>
      <c r="L60">
        <f t="shared" si="26"/>
        <v>-47</v>
      </c>
      <c r="M60">
        <f t="shared" si="22"/>
        <v>-31</v>
      </c>
    </row>
    <row r="61" spans="1:14">
      <c r="B61" s="7">
        <v>10</v>
      </c>
      <c r="C61" s="2">
        <v>-7</v>
      </c>
      <c r="D61" s="2">
        <v>5</v>
      </c>
      <c r="E61" s="2">
        <v>4</v>
      </c>
      <c r="F61" s="2">
        <v>2</v>
      </c>
      <c r="H61" s="4">
        <v>9</v>
      </c>
      <c r="I61" s="2">
        <f t="shared" si="23"/>
        <v>-28</v>
      </c>
      <c r="J61">
        <f t="shared" si="24"/>
        <v>-16</v>
      </c>
      <c r="K61">
        <f t="shared" si="25"/>
        <v>-46</v>
      </c>
      <c r="L61">
        <f t="shared" si="26"/>
        <v>-37</v>
      </c>
      <c r="M61">
        <f t="shared" ref="M61:M64" si="27">F96</f>
        <v>-15</v>
      </c>
    </row>
    <row r="62" spans="1:14">
      <c r="B62" s="7">
        <v>11</v>
      </c>
      <c r="C62" s="2">
        <v>-4</v>
      </c>
      <c r="D62" s="2">
        <v>-27</v>
      </c>
      <c r="E62" s="2">
        <v>3</v>
      </c>
      <c r="F62" s="2">
        <v>-28</v>
      </c>
      <c r="H62" s="4">
        <v>10</v>
      </c>
      <c r="I62" s="2">
        <f t="shared" si="23"/>
        <v>-12</v>
      </c>
      <c r="J62">
        <f t="shared" si="24"/>
        <v>2</v>
      </c>
      <c r="K62">
        <f t="shared" si="25"/>
        <v>16</v>
      </c>
      <c r="L62">
        <f t="shared" si="26"/>
        <v>2</v>
      </c>
      <c r="M62">
        <f t="shared" si="27"/>
        <v>0</v>
      </c>
    </row>
    <row r="63" spans="1:14">
      <c r="B63" s="7">
        <v>12</v>
      </c>
      <c r="C63" s="2">
        <v>1</v>
      </c>
      <c r="D63" s="2">
        <v>-8</v>
      </c>
      <c r="E63" s="2">
        <v>-2</v>
      </c>
      <c r="F63" s="2">
        <v>-9</v>
      </c>
      <c r="H63" s="4">
        <v>11</v>
      </c>
      <c r="I63" s="2">
        <f t="shared" si="23"/>
        <v>-3</v>
      </c>
      <c r="J63">
        <f t="shared" si="24"/>
        <v>-28</v>
      </c>
      <c r="K63">
        <f t="shared" si="25"/>
        <v>-16</v>
      </c>
      <c r="L63">
        <f t="shared" si="26"/>
        <v>-5</v>
      </c>
      <c r="M63">
        <f t="shared" si="27"/>
        <v>0</v>
      </c>
    </row>
    <row r="64" spans="1:14">
      <c r="A64">
        <v>2012</v>
      </c>
      <c r="B64" s="7">
        <v>1</v>
      </c>
      <c r="C64" s="2">
        <v>8</v>
      </c>
      <c r="D64" s="2">
        <v>-22</v>
      </c>
      <c r="E64" s="2">
        <v>3</v>
      </c>
      <c r="F64" s="2">
        <v>-11</v>
      </c>
      <c r="H64" s="4">
        <v>12</v>
      </c>
      <c r="I64" s="2">
        <f t="shared" si="23"/>
        <v>-8</v>
      </c>
      <c r="J64">
        <f t="shared" si="24"/>
        <v>-9</v>
      </c>
      <c r="K64">
        <f t="shared" si="25"/>
        <v>-5</v>
      </c>
      <c r="L64">
        <f t="shared" si="26"/>
        <v>2</v>
      </c>
      <c r="M64">
        <f t="shared" si="27"/>
        <v>0</v>
      </c>
    </row>
    <row r="65" spans="1:8">
      <c r="B65" s="7">
        <v>2</v>
      </c>
      <c r="C65" s="2">
        <v>6</v>
      </c>
      <c r="D65" s="2">
        <v>-5</v>
      </c>
      <c r="E65" s="2">
        <v>4</v>
      </c>
      <c r="F65" s="2">
        <v>5</v>
      </c>
      <c r="H65" s="5"/>
    </row>
    <row r="66" spans="1:8">
      <c r="B66" s="7">
        <v>3</v>
      </c>
      <c r="C66" s="2">
        <v>-3</v>
      </c>
      <c r="D66" s="2">
        <v>2</v>
      </c>
      <c r="E66" s="2">
        <v>-1</v>
      </c>
      <c r="F66" s="2">
        <v>-2</v>
      </c>
    </row>
    <row r="67" spans="1:8">
      <c r="B67" s="7">
        <v>4</v>
      </c>
      <c r="C67" s="2">
        <v>-1</v>
      </c>
      <c r="D67" s="2">
        <v>-12</v>
      </c>
      <c r="E67" s="2">
        <v>1</v>
      </c>
      <c r="F67" s="2">
        <v>-12</v>
      </c>
    </row>
    <row r="68" spans="1:8">
      <c r="B68" s="7">
        <v>5</v>
      </c>
      <c r="C68" s="2">
        <v>1</v>
      </c>
      <c r="D68" s="2">
        <v>9</v>
      </c>
      <c r="E68" s="2">
        <v>4</v>
      </c>
      <c r="F68" s="2">
        <v>14</v>
      </c>
    </row>
    <row r="69" spans="1:8">
      <c r="B69" s="7">
        <v>6</v>
      </c>
      <c r="C69" s="2">
        <v>2</v>
      </c>
      <c r="D69" s="2">
        <v>-17</v>
      </c>
      <c r="E69" s="2">
        <v>5</v>
      </c>
      <c r="F69" s="2">
        <v>-10</v>
      </c>
    </row>
    <row r="70" spans="1:8">
      <c r="B70" s="7">
        <v>7</v>
      </c>
      <c r="C70" s="2">
        <v>8</v>
      </c>
      <c r="D70" s="2">
        <v>-8</v>
      </c>
      <c r="E70" s="2">
        <v>-1</v>
      </c>
      <c r="F70" s="2">
        <v>-1</v>
      </c>
    </row>
    <row r="71" spans="1:8">
      <c r="B71" s="7">
        <v>8</v>
      </c>
      <c r="C71" s="2">
        <v>3</v>
      </c>
      <c r="D71" s="2">
        <v>-44</v>
      </c>
      <c r="E71" s="2">
        <v>8</v>
      </c>
      <c r="F71" s="2">
        <v>-33</v>
      </c>
    </row>
    <row r="72" spans="1:8">
      <c r="B72" s="7">
        <v>9</v>
      </c>
      <c r="C72" s="2">
        <v>0</v>
      </c>
      <c r="D72" s="2">
        <v>-52</v>
      </c>
      <c r="E72" s="2">
        <v>6</v>
      </c>
      <c r="F72" s="2">
        <v>-46</v>
      </c>
    </row>
    <row r="73" spans="1:8">
      <c r="B73" s="7">
        <v>10</v>
      </c>
      <c r="C73" s="2">
        <v>3</v>
      </c>
      <c r="D73" s="2">
        <v>6</v>
      </c>
      <c r="E73" s="2">
        <v>7</v>
      </c>
      <c r="F73" s="2">
        <v>16</v>
      </c>
    </row>
    <row r="74" spans="1:8">
      <c r="B74" s="7">
        <v>11</v>
      </c>
      <c r="C74" s="2">
        <v>-3</v>
      </c>
      <c r="D74" s="2">
        <v>-14</v>
      </c>
      <c r="E74" s="2">
        <v>1</v>
      </c>
      <c r="F74" s="2">
        <v>-16</v>
      </c>
    </row>
    <row r="75" spans="1:8">
      <c r="B75" s="7">
        <v>12</v>
      </c>
      <c r="C75" s="2">
        <v>-5</v>
      </c>
      <c r="D75" s="2">
        <v>-2</v>
      </c>
      <c r="E75" s="2">
        <v>2</v>
      </c>
      <c r="F75" s="2">
        <v>-5</v>
      </c>
    </row>
    <row r="76" spans="1:8">
      <c r="A76">
        <v>2013</v>
      </c>
      <c r="B76" s="7">
        <v>1</v>
      </c>
      <c r="C76" s="2">
        <v>3</v>
      </c>
      <c r="D76" s="2">
        <v>-4</v>
      </c>
      <c r="E76" s="2">
        <v>7</v>
      </c>
      <c r="F76" s="2">
        <v>6</v>
      </c>
    </row>
    <row r="77" spans="1:8">
      <c r="B77" s="7">
        <v>2</v>
      </c>
      <c r="C77" s="2">
        <v>2</v>
      </c>
      <c r="D77" s="2">
        <v>-15</v>
      </c>
      <c r="E77" s="2">
        <v>2</v>
      </c>
      <c r="F77" s="2">
        <v>-11</v>
      </c>
    </row>
    <row r="78" spans="1:8">
      <c r="B78" s="7">
        <v>3</v>
      </c>
      <c r="C78" s="2">
        <v>-3</v>
      </c>
      <c r="D78" s="2">
        <v>-20</v>
      </c>
      <c r="E78" s="2">
        <v>5</v>
      </c>
      <c r="F78" s="2">
        <v>-18</v>
      </c>
    </row>
    <row r="79" spans="1:8">
      <c r="B79" s="7">
        <v>4</v>
      </c>
      <c r="C79" s="2">
        <v>-7</v>
      </c>
      <c r="D79" s="2">
        <v>-1</v>
      </c>
      <c r="E79" s="2">
        <v>1</v>
      </c>
      <c r="F79" s="2">
        <v>-7</v>
      </c>
    </row>
    <row r="80" spans="1:8">
      <c r="B80" s="7">
        <v>5</v>
      </c>
      <c r="C80" s="2">
        <v>-11</v>
      </c>
      <c r="D80" s="2">
        <v>-14</v>
      </c>
      <c r="E80" s="2">
        <v>6</v>
      </c>
      <c r="F80" s="2">
        <v>-19</v>
      </c>
    </row>
    <row r="81" spans="1:11">
      <c r="B81" s="7">
        <v>6</v>
      </c>
      <c r="C81" s="2">
        <v>12</v>
      </c>
      <c r="D81" s="2">
        <v>-22</v>
      </c>
      <c r="E81" s="2">
        <v>2</v>
      </c>
      <c r="F81" s="2">
        <v>-8</v>
      </c>
    </row>
    <row r="82" spans="1:11">
      <c r="B82" s="7">
        <v>7</v>
      </c>
      <c r="C82" s="2">
        <v>12</v>
      </c>
      <c r="D82" s="2">
        <v>6</v>
      </c>
      <c r="E82" s="2">
        <v>-1</v>
      </c>
      <c r="F82" s="2">
        <v>17</v>
      </c>
    </row>
    <row r="83" spans="1:11">
      <c r="B83" s="7">
        <v>8</v>
      </c>
      <c r="C83" s="2">
        <v>0</v>
      </c>
      <c r="D83" s="2">
        <v>-47</v>
      </c>
      <c r="E83" s="2">
        <v>0</v>
      </c>
      <c r="F83" s="2">
        <v>-47</v>
      </c>
    </row>
    <row r="84" spans="1:11">
      <c r="B84" s="7">
        <v>9</v>
      </c>
      <c r="C84" s="2">
        <v>14</v>
      </c>
      <c r="D84" s="2">
        <v>-51</v>
      </c>
      <c r="E84" s="2">
        <v>0</v>
      </c>
      <c r="F84" s="2">
        <v>-37</v>
      </c>
    </row>
    <row r="85" spans="1:11">
      <c r="B85" s="7">
        <v>10</v>
      </c>
      <c r="C85" s="2">
        <v>2</v>
      </c>
      <c r="D85" s="2">
        <v>-3</v>
      </c>
      <c r="E85" s="2">
        <v>3</v>
      </c>
      <c r="F85" s="2">
        <v>2</v>
      </c>
    </row>
    <row r="86" spans="1:11">
      <c r="B86" s="7">
        <v>11</v>
      </c>
      <c r="C86" s="2">
        <v>7</v>
      </c>
      <c r="D86" s="2">
        <v>-11</v>
      </c>
      <c r="E86" s="2">
        <v>-1</v>
      </c>
      <c r="F86" s="2">
        <v>-5</v>
      </c>
    </row>
    <row r="87" spans="1:11">
      <c r="B87" s="7">
        <v>12</v>
      </c>
      <c r="C87" s="2">
        <v>8</v>
      </c>
      <c r="D87" s="2">
        <v>-8</v>
      </c>
      <c r="E87" s="2">
        <v>2</v>
      </c>
      <c r="F87" s="2">
        <v>2</v>
      </c>
    </row>
    <row r="88" spans="1:11">
      <c r="A88">
        <v>2014</v>
      </c>
      <c r="B88" s="7">
        <v>1</v>
      </c>
      <c r="C88" s="2">
        <v>6</v>
      </c>
      <c r="D88" s="2">
        <v>-9</v>
      </c>
      <c r="E88" s="2">
        <v>7</v>
      </c>
      <c r="F88" s="2">
        <v>4</v>
      </c>
      <c r="H88" s="2"/>
      <c r="I88" s="2"/>
      <c r="J88" s="2"/>
      <c r="K88" s="2"/>
    </row>
    <row r="89" spans="1:11">
      <c r="B89" s="7">
        <v>2</v>
      </c>
      <c r="C89" s="2">
        <v>0</v>
      </c>
      <c r="D89" s="2">
        <v>7</v>
      </c>
      <c r="E89" s="2">
        <v>1</v>
      </c>
      <c r="F89" s="2">
        <v>8</v>
      </c>
      <c r="H89" s="2"/>
      <c r="I89" s="2"/>
      <c r="J89" s="2"/>
      <c r="K89" s="2"/>
    </row>
    <row r="90" spans="1:11">
      <c r="B90" s="7">
        <v>3</v>
      </c>
      <c r="C90" s="2">
        <v>10</v>
      </c>
      <c r="D90" s="2">
        <v>-8</v>
      </c>
      <c r="E90" s="2">
        <v>3</v>
      </c>
      <c r="F90" s="2">
        <v>5</v>
      </c>
      <c r="H90" s="2"/>
      <c r="I90" s="2"/>
      <c r="J90" s="2"/>
      <c r="K90" s="2"/>
    </row>
    <row r="91" spans="1:11">
      <c r="B91" s="7">
        <v>4</v>
      </c>
      <c r="C91" s="2">
        <v>4</v>
      </c>
      <c r="D91" s="2">
        <v>9</v>
      </c>
      <c r="E91" s="2">
        <v>2</v>
      </c>
      <c r="F91" s="2">
        <v>15</v>
      </c>
      <c r="H91" s="2"/>
      <c r="I91" s="2"/>
      <c r="J91" s="2"/>
      <c r="K91" s="2"/>
    </row>
    <row r="92" spans="1:11">
      <c r="B92" s="7">
        <v>5</v>
      </c>
      <c r="C92" s="2">
        <v>7</v>
      </c>
      <c r="D92" s="2">
        <v>-4</v>
      </c>
      <c r="E92" s="2">
        <v>0</v>
      </c>
      <c r="F92" s="2">
        <v>3</v>
      </c>
      <c r="H92" s="2"/>
      <c r="I92" s="2"/>
      <c r="J92" s="2"/>
      <c r="K92" s="2"/>
    </row>
    <row r="93" spans="1:11">
      <c r="B93" s="7">
        <v>6</v>
      </c>
      <c r="C93" s="2">
        <v>-6</v>
      </c>
      <c r="D93" s="2">
        <v>-11</v>
      </c>
      <c r="E93" s="2">
        <v>4</v>
      </c>
      <c r="F93" s="2">
        <v>-13</v>
      </c>
      <c r="H93" s="2"/>
      <c r="I93" s="2"/>
      <c r="J93" s="2"/>
      <c r="K93" s="2"/>
    </row>
    <row r="94" spans="1:11">
      <c r="B94" s="7">
        <v>7</v>
      </c>
      <c r="C94" s="2">
        <v>-1</v>
      </c>
      <c r="D94" s="2">
        <v>-3</v>
      </c>
      <c r="E94" s="2">
        <v>3</v>
      </c>
      <c r="F94" s="2">
        <v>-1</v>
      </c>
      <c r="H94" s="2"/>
      <c r="I94" s="2"/>
      <c r="J94" s="2"/>
      <c r="K94" s="2"/>
    </row>
    <row r="95" spans="1:11">
      <c r="B95" s="7">
        <v>8</v>
      </c>
      <c r="C95" s="2">
        <v>-6</v>
      </c>
      <c r="D95" s="2">
        <v>-29</v>
      </c>
      <c r="E95" s="2">
        <v>4</v>
      </c>
      <c r="F95" s="2">
        <v>-31</v>
      </c>
      <c r="H95" s="2"/>
      <c r="I95" s="2"/>
      <c r="J95" s="2"/>
      <c r="K95" s="2"/>
    </row>
    <row r="96" spans="1:11">
      <c r="B96" s="7">
        <v>9</v>
      </c>
      <c r="C96" s="2">
        <v>2</v>
      </c>
      <c r="D96" s="2">
        <v>-17</v>
      </c>
      <c r="E96" s="2">
        <v>0</v>
      </c>
      <c r="F96" s="2">
        <v>-15</v>
      </c>
    </row>
    <row r="97" spans="2:2">
      <c r="B97" s="7">
        <v>10</v>
      </c>
    </row>
    <row r="98" spans="2:2">
      <c r="B98" s="7">
        <v>11</v>
      </c>
    </row>
    <row r="99" spans="2:2">
      <c r="B99" s="7">
        <v>12</v>
      </c>
    </row>
  </sheetData>
  <phoneticPr fontId="1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Kaaviot</vt:lpstr>
      </vt:variant>
      <vt:variant>
        <vt:i4>29</vt:i4>
      </vt:variant>
    </vt:vector>
  </HeadingPairs>
  <TitlesOfParts>
    <vt:vector size="45" baseType="lpstr">
      <vt:lpstr>Taul1</vt:lpstr>
      <vt:lpstr>ely</vt:lpstr>
      <vt:lpstr>Pohj</vt:lpstr>
      <vt:lpstr>KP</vt:lpstr>
      <vt:lpstr>Vsa sk ja Kyrö</vt:lpstr>
      <vt:lpstr>Kla sk</vt:lpstr>
      <vt:lpstr>Prs sk</vt:lpstr>
      <vt:lpstr>Suup rs</vt:lpstr>
      <vt:lpstr>Kaust sk</vt:lpstr>
      <vt:lpstr>sk vrt</vt:lpstr>
      <vt:lpstr>Vsa</vt:lpstr>
      <vt:lpstr>Kla</vt:lpstr>
      <vt:lpstr>Prs</vt:lpstr>
      <vt:lpstr>Mustas.</vt:lpstr>
      <vt:lpstr>maakunnat</vt:lpstr>
      <vt:lpstr>kunnat</vt:lpstr>
      <vt:lpstr>ELY-alue</vt:lpstr>
      <vt:lpstr>maakunnat1</vt:lpstr>
      <vt:lpstr>maakunnat2</vt:lpstr>
      <vt:lpstr>maakunnat3</vt:lpstr>
      <vt:lpstr>maakunnat4</vt:lpstr>
      <vt:lpstr>Pohjanmaa</vt:lpstr>
      <vt:lpstr>PO1</vt:lpstr>
      <vt:lpstr>PO2</vt:lpstr>
      <vt:lpstr>PO3</vt:lpstr>
      <vt:lpstr>PO4</vt:lpstr>
      <vt:lpstr>K-P</vt:lpstr>
      <vt:lpstr>KP1</vt:lpstr>
      <vt:lpstr>KP2</vt:lpstr>
      <vt:lpstr>KP3</vt:lpstr>
      <vt:lpstr>KP4</vt:lpstr>
      <vt:lpstr>EP1</vt:lpstr>
      <vt:lpstr>EP2</vt:lpstr>
      <vt:lpstr>EP3</vt:lpstr>
      <vt:lpstr>EP4</vt:lpstr>
      <vt:lpstr>Vaasan sk ja Kyrönmaa</vt:lpstr>
      <vt:lpstr>Kokkolan sk</vt:lpstr>
      <vt:lpstr>Pietarsaaren sk</vt:lpstr>
      <vt:lpstr>Suupohjan rs</vt:lpstr>
      <vt:lpstr>Kaustisen sk</vt:lpstr>
      <vt:lpstr>seutukunnat</vt:lpstr>
      <vt:lpstr>Vaasa</vt:lpstr>
      <vt:lpstr>Kokkola</vt:lpstr>
      <vt:lpstr>Pietarsaari</vt:lpstr>
      <vt:lpstr>Mustasaari</vt:lpstr>
    </vt:vector>
  </TitlesOfParts>
  <Company>Pohjanmaan TE-keskus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Peltola Olli</dc:creator>
  <cp:lastModifiedBy>rm</cp:lastModifiedBy>
  <cp:lastPrinted>2010-09-10T05:12:30Z</cp:lastPrinted>
  <dcterms:created xsi:type="dcterms:W3CDTF">2008-03-28T08:24:02Z</dcterms:created>
  <dcterms:modified xsi:type="dcterms:W3CDTF">2014-10-21T09:29:08Z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